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3"/>
  </bookViews>
  <sheets>
    <sheet name="Wszystkie ryzyka" sheetId="1" r:id="rId1"/>
    <sheet name="Elektronika" sheetId="2" r:id="rId2"/>
    <sheet name="Opis budynków" sheetId="3" r:id="rId3"/>
    <sheet name="Arkusz1" sheetId="4" r:id="rId4"/>
  </sheets>
  <definedNames/>
  <calcPr fullCalcOnLoad="1"/>
</workbook>
</file>

<file path=xl/sharedStrings.xml><?xml version="1.0" encoding="utf-8"?>
<sst xmlns="http://schemas.openxmlformats.org/spreadsheetml/2006/main" count="962" uniqueCount="540">
  <si>
    <t>Grupa</t>
  </si>
  <si>
    <t>Nazwa środka trwałego</t>
  </si>
  <si>
    <t>Wartość</t>
  </si>
  <si>
    <t xml:space="preserve">Zasobnik na śmieci komunalne </t>
  </si>
  <si>
    <t>Stacja hydroforni Chwałki - modernizacja</t>
  </si>
  <si>
    <t>Budynek krat. z separatorem piaskowym</t>
  </si>
  <si>
    <t>Budynek socjalno-biurowy ZOM</t>
  </si>
  <si>
    <t>Budynek oczyszczalni ul. Przemysłowa</t>
  </si>
  <si>
    <t>Data przyjęcia</t>
  </si>
  <si>
    <t>31.12.2003</t>
  </si>
  <si>
    <t>31.12.2008</t>
  </si>
  <si>
    <t>31.10.2009</t>
  </si>
  <si>
    <t>15.01.1966</t>
  </si>
  <si>
    <t>17.05.1982</t>
  </si>
  <si>
    <t>Przepompownia ścieków Baczyńskiego</t>
  </si>
  <si>
    <t>31.12.2002</t>
  </si>
  <si>
    <t>Przepompownia ścieków Portowa</t>
  </si>
  <si>
    <t>31.12.2004</t>
  </si>
  <si>
    <t>Hala sortowni surówców wtórnych - dotacja</t>
  </si>
  <si>
    <t>Pompownia ścieków surowych</t>
  </si>
  <si>
    <t>Budynek garaże ZMK</t>
  </si>
  <si>
    <t>01.01.1966</t>
  </si>
  <si>
    <t>Zasobnik do gromadzenia surwców wtórnych</t>
  </si>
  <si>
    <t>31.11.2006</t>
  </si>
  <si>
    <t>Pompownia odwadniająca</t>
  </si>
  <si>
    <t>Budynek portiernia ZUK</t>
  </si>
  <si>
    <t>31.12.1967</t>
  </si>
  <si>
    <t>Magazyn główny</t>
  </si>
  <si>
    <t>31.12.1970</t>
  </si>
  <si>
    <t>Budynek techniczno-socjalny</t>
  </si>
  <si>
    <t>Budynek wiata stacji paliw</t>
  </si>
  <si>
    <t>31.12.1971</t>
  </si>
  <si>
    <t>Pompownia ścieków dowożonych</t>
  </si>
  <si>
    <t>Budynek garaże ZOM</t>
  </si>
  <si>
    <t>30.08.1975</t>
  </si>
  <si>
    <t>Garaże</t>
  </si>
  <si>
    <t>Pompownia scieków własnych</t>
  </si>
  <si>
    <t>Budynek socjalno-biurowy Przemysłowa</t>
  </si>
  <si>
    <t>10.10.1978</t>
  </si>
  <si>
    <t>Budynek stacji paliw Romanówka</t>
  </si>
  <si>
    <t>19.06.1978</t>
  </si>
  <si>
    <t>Budynek socjalno-biurowy Romanówka</t>
  </si>
  <si>
    <t>Budynek stacji trafo Chwałki</t>
  </si>
  <si>
    <t>16.09.1978</t>
  </si>
  <si>
    <t>Budynek chlorowni Romanówka</t>
  </si>
  <si>
    <t>Budynek stacji trafo Romanówka Studnia 5</t>
  </si>
  <si>
    <t>Budynek hydroforni Chwałki</t>
  </si>
  <si>
    <t>Budynek stacji trafo Romanówka Baza</t>
  </si>
  <si>
    <t>Budynek rozdzielni</t>
  </si>
  <si>
    <t>Główna stacja transformatorowa</t>
  </si>
  <si>
    <t>Sieć cieplna</t>
  </si>
  <si>
    <t>Przyłącze wodociągowe</t>
  </si>
  <si>
    <t>Zewnętrzna sieć cieplna</t>
  </si>
  <si>
    <t>Droga dojazdowa do studni Nr 7</t>
  </si>
  <si>
    <t>Droga dojazdowa ujęcie Nr 1</t>
  </si>
  <si>
    <t>Droga dojazdowa ujęcie Nr 2</t>
  </si>
  <si>
    <t>Piaskowniki z poletkami ociekowymi</t>
  </si>
  <si>
    <t>Droga dojazdowa ujęcia Nr 4</t>
  </si>
  <si>
    <t>Droga dojazdowa ujęcie nr 5, 6</t>
  </si>
  <si>
    <t>Droga do studni</t>
  </si>
  <si>
    <t>Droga dojazdowa do hydroforni</t>
  </si>
  <si>
    <t>Drogi i place na hydroforni</t>
  </si>
  <si>
    <t>Sieć wodna</t>
  </si>
  <si>
    <t>Droga dojazdowa i plac ul. Przemysłowa</t>
  </si>
  <si>
    <t>Droga dojazdowa do hali surowców wtórnych</t>
  </si>
  <si>
    <t>28.12.2005</t>
  </si>
  <si>
    <t>31.12.1980</t>
  </si>
  <si>
    <t>Chodniki</t>
  </si>
  <si>
    <t>28.04.1963</t>
  </si>
  <si>
    <t>Przyłącze wodociągowe Gracz</t>
  </si>
  <si>
    <t>16.05.1994</t>
  </si>
  <si>
    <t>Studnia głębinowwa Nr 15 Wyspa gm. Zawichost - dotacja</t>
  </si>
  <si>
    <t>31.07.2011</t>
  </si>
  <si>
    <t>Silos wapnia</t>
  </si>
  <si>
    <t>Składowisko osadu odwodn.</t>
  </si>
  <si>
    <t>Zbiornik magazynowo-buf</t>
  </si>
  <si>
    <t>Kanał ziemny ścieków</t>
  </si>
  <si>
    <t>Drogi i place wewnętrzne</t>
  </si>
  <si>
    <t>Wał ziemny</t>
  </si>
  <si>
    <t>Latarnie oświetleniowe</t>
  </si>
  <si>
    <t>Rów przywałowy</t>
  </si>
  <si>
    <t>Ujęcie wody Nr 1</t>
  </si>
  <si>
    <t>Ujęcie wody Nr 2</t>
  </si>
  <si>
    <t>Ujęcie wody Nr 4</t>
  </si>
  <si>
    <t>Ujęcie wody Nr 5</t>
  </si>
  <si>
    <t>Ujęcie wody Nr 6</t>
  </si>
  <si>
    <t>Zbiornik bezodpływowy</t>
  </si>
  <si>
    <t>Ogrodzenie ujęcia Nr 1</t>
  </si>
  <si>
    <t>Ogrodzenie ujęcia Nr 2</t>
  </si>
  <si>
    <t>Ogrodzenie ujęcia Nr 4</t>
  </si>
  <si>
    <t>Ogrodzenie</t>
  </si>
  <si>
    <t>Ogrodzenie ujęcia Nr 5</t>
  </si>
  <si>
    <t>Ogrodzenie ujęcia Nr 6</t>
  </si>
  <si>
    <t>Ogrodzenie stacji wodociągowych</t>
  </si>
  <si>
    <t>Zagospodarowanie terenu bazy</t>
  </si>
  <si>
    <t>Studnia Garbów Nr 7</t>
  </si>
  <si>
    <t>Zbiornik wyrównawczy</t>
  </si>
  <si>
    <t xml:space="preserve">Zagospodarowanie terenu   </t>
  </si>
  <si>
    <t>Ogrodzenie hydroforni</t>
  </si>
  <si>
    <t>Ogrodzenie betonowe</t>
  </si>
  <si>
    <t>16.06.1999</t>
  </si>
  <si>
    <t>Boireaktory z komorą</t>
  </si>
  <si>
    <t>Drogi dojazdowe</t>
  </si>
  <si>
    <t>Linie i sieci energetyczne</t>
  </si>
  <si>
    <t>Linie kablowe zasilania podstawowego</t>
  </si>
  <si>
    <t>Ogrodzenie stacji paliw</t>
  </si>
  <si>
    <t>12.03.1983</t>
  </si>
  <si>
    <t>Zadaszenie stacji paliw</t>
  </si>
  <si>
    <t>Krata kosz na przepomp.</t>
  </si>
  <si>
    <t>Ogrodzenie terenu przepompowni</t>
  </si>
  <si>
    <t>Zlewnia ścieków</t>
  </si>
  <si>
    <t>Zbiornik operac osadu</t>
  </si>
  <si>
    <t>Stacja magazynowania i dozowania</t>
  </si>
  <si>
    <t>Część bud. przepompowni ścieków</t>
  </si>
  <si>
    <t>27.03.1969</t>
  </si>
  <si>
    <t>Instalacja sanitarno-techniczna</t>
  </si>
  <si>
    <t>Instalacja elektryczna</t>
  </si>
  <si>
    <t>Kocioł gazowy</t>
  </si>
  <si>
    <t>Agregat prądotwórczy EA 3000 kpl</t>
  </si>
  <si>
    <t>31.12.2009</t>
  </si>
  <si>
    <t>Zespół prądotwórczy</t>
  </si>
  <si>
    <t xml:space="preserve">Agregat prądotwórczy  </t>
  </si>
  <si>
    <t>19.05.1999</t>
  </si>
  <si>
    <t>30.06.2010</t>
  </si>
  <si>
    <t>Zespół prądotwórczy SMG-16TE</t>
  </si>
  <si>
    <t>10.03.1999</t>
  </si>
  <si>
    <t>Zespół prądotwórczy S 6400</t>
  </si>
  <si>
    <t>30.09.2010</t>
  </si>
  <si>
    <t>23.09.1987</t>
  </si>
  <si>
    <t>Agregat prądotwórczy G 400H 1-fazowy</t>
  </si>
  <si>
    <t>31.10.2010</t>
  </si>
  <si>
    <t>Serwer HP, komputer HP</t>
  </si>
  <si>
    <t>28.02.2009</t>
  </si>
  <si>
    <t xml:space="preserve"> Zespół komputerowy Kozieja Ryszard</t>
  </si>
  <si>
    <t>31.08.2007</t>
  </si>
  <si>
    <t>Komputer laptop z zestawem Fajfer Marek</t>
  </si>
  <si>
    <t>Drukarka Oki microline Pirek Mirosław</t>
  </si>
  <si>
    <t>Komputer ERES 300 DX Kosno Lidia</t>
  </si>
  <si>
    <t>30.09.2007</t>
  </si>
  <si>
    <t>Zestaw komputerowy Ewa Tomaszewska</t>
  </si>
  <si>
    <t>31.10.2007</t>
  </si>
  <si>
    <t>Komputer ERES 300 DX PRO PL OEM</t>
  </si>
  <si>
    <t>GPS ASUS Palmtop oprogram. Nawigacyjne</t>
  </si>
  <si>
    <t>30.11.2007</t>
  </si>
  <si>
    <t>Komputer HP Stolarski Kazimierz</t>
  </si>
  <si>
    <t>31.01.2008</t>
  </si>
  <si>
    <t>Komputer HP Wilczak Henryk</t>
  </si>
  <si>
    <t>Komputer HP - Tracz Wacław</t>
  </si>
  <si>
    <t>Komputer HP - Tracz-Peda Aneta</t>
  </si>
  <si>
    <t>Komputer HP DX Guzin Michał</t>
  </si>
  <si>
    <t>Komputer HP Koziej Dariusz</t>
  </si>
  <si>
    <t>Komputer HP Piotr Kołodziej</t>
  </si>
  <si>
    <t>Komputer HP Kwiatkowski Roman</t>
  </si>
  <si>
    <t>Komputer HP DX 2300 Kilijańska Renata</t>
  </si>
  <si>
    <t>Komputer HP DX 2300 Bała Marzanna</t>
  </si>
  <si>
    <t>24.04.2008</t>
  </si>
  <si>
    <t>Kopmuter Perfaktus Tadeusz Ślusarz</t>
  </si>
  <si>
    <t>30.09.2008</t>
  </si>
  <si>
    <t>Komputer Perfektus Dział Techn. Bartosik</t>
  </si>
  <si>
    <t>Komputer, drukarka, monitor Cieślak J.</t>
  </si>
  <si>
    <t>Zestaw komputerowy Pawlica Karol</t>
  </si>
  <si>
    <t>Drukarka HP 2035 kabel USB Kosno Lidia</t>
  </si>
  <si>
    <t>Switch Baseline 2924 SFP Plus</t>
  </si>
  <si>
    <t>Komputer</t>
  </si>
  <si>
    <t>31.01.2009</t>
  </si>
  <si>
    <t xml:space="preserve">Komputer Perfektus  </t>
  </si>
  <si>
    <t xml:space="preserve">Komputer HP </t>
  </si>
  <si>
    <t>Zestaw komputerowy</t>
  </si>
  <si>
    <t>30.04.2009</t>
  </si>
  <si>
    <t>31.05.2009</t>
  </si>
  <si>
    <t>Zestaw komputerowy Papka Dorota</t>
  </si>
  <si>
    <t>30.06.2009</t>
  </si>
  <si>
    <t>Laptop</t>
  </si>
  <si>
    <t>31.01.2010</t>
  </si>
  <si>
    <t>Komputer Fenix Elerium Przyłucki Wojciech</t>
  </si>
  <si>
    <t>28.02.2010</t>
  </si>
  <si>
    <t>Komputer Notebook Balmas</t>
  </si>
  <si>
    <t>31.03.2010</t>
  </si>
  <si>
    <t>Komputer Notebook HP 4710ST 6570</t>
  </si>
  <si>
    <t>Komputer A-4 Kluczewski</t>
  </si>
  <si>
    <t>Notebook Kondek Krzysztof</t>
  </si>
  <si>
    <t>31.07.2010</t>
  </si>
  <si>
    <t xml:space="preserve">Zestaw komputerowy </t>
  </si>
  <si>
    <t>31.08.2010</t>
  </si>
  <si>
    <t>Laptop AGUS K72JR-TY045V</t>
  </si>
  <si>
    <t>Laptop ASUS K72JK Kwiatkowski Roman</t>
  </si>
  <si>
    <t xml:space="preserve">Laptop ASUS </t>
  </si>
  <si>
    <t>Komputer - zestaw Hydrofornia ZW</t>
  </si>
  <si>
    <t>30.11.2010</t>
  </si>
  <si>
    <t>Komputer zestaw Przyłucki Wojciech</t>
  </si>
  <si>
    <t>Laptop ASUS Stolarski Kazimierz</t>
  </si>
  <si>
    <t>Komputer HP Piątek Małgorzata</t>
  </si>
  <si>
    <t>31.12.2010</t>
  </si>
  <si>
    <t>Komputer ERES Żelazna Marzena</t>
  </si>
  <si>
    <t>30.04.2005</t>
  </si>
  <si>
    <t>Komputer ERES Rykowska J.</t>
  </si>
  <si>
    <t>31.05.2005</t>
  </si>
  <si>
    <t>Komputer ERES Kozioł Mirosława</t>
  </si>
  <si>
    <t>30.09.2005</t>
  </si>
  <si>
    <t>Komputer ERES Sobczyk Ciemińska</t>
  </si>
  <si>
    <t>Drukarka HP DJ 5740</t>
  </si>
  <si>
    <t>Komputer ERES Piątek Małgorzata</t>
  </si>
  <si>
    <t>Komputer ERES Ciecieląg Bożena</t>
  </si>
  <si>
    <t xml:space="preserve"> Laptop ASUS Z-D Komunikacji</t>
  </si>
  <si>
    <t>31.10.2005</t>
  </si>
  <si>
    <t>Komputer QUSTON CPN</t>
  </si>
  <si>
    <t>31.11.2005</t>
  </si>
  <si>
    <t>Komputer C125 D325 Jurkowlaniec</t>
  </si>
  <si>
    <t>31.12.2005</t>
  </si>
  <si>
    <t xml:space="preserve"> Komputer C 125 D 330</t>
  </si>
  <si>
    <t>01.03.2006</t>
  </si>
  <si>
    <t>Komputer C 125 Celeron D 330</t>
  </si>
  <si>
    <t>Drukarka atramentowa HP Deskjet 5940</t>
  </si>
  <si>
    <t>31.01.2007</t>
  </si>
  <si>
    <t>Komputer ERES monitor LCD</t>
  </si>
  <si>
    <t>20.03.2007</t>
  </si>
  <si>
    <t>Zestaw komputerowy PSION</t>
  </si>
  <si>
    <t>28.03.2007</t>
  </si>
  <si>
    <t>Komputer z oprogramowaniem Dul Adam</t>
  </si>
  <si>
    <t>30.06.2007</t>
  </si>
  <si>
    <t>Oprogramowanie do komputera Baran M.</t>
  </si>
  <si>
    <t>Zestaw komputerowy Sabat Wiesława</t>
  </si>
  <si>
    <t>Zestaw komputerowy Szwagierczak B.</t>
  </si>
  <si>
    <t>Młot USH 27</t>
  </si>
  <si>
    <t>08.03.1999</t>
  </si>
  <si>
    <t>Aparat do nawiercania</t>
  </si>
  <si>
    <t>31.10.2002</t>
  </si>
  <si>
    <t>30.09.2006</t>
  </si>
  <si>
    <t>Glebogryzarka BOLENS BL 5060</t>
  </si>
  <si>
    <t>Ładowarka 1025</t>
  </si>
  <si>
    <t>31.08.2000</t>
  </si>
  <si>
    <t>Miszalnik bębnowy - betoniarka</t>
  </si>
  <si>
    <t>Rusztowanie</t>
  </si>
  <si>
    <t>Koparko-ładowarka CAT</t>
  </si>
  <si>
    <t>28.04.2000</t>
  </si>
  <si>
    <t>Betoniarka BWE 230V</t>
  </si>
  <si>
    <t>Pilarka STIHL MS 260/37</t>
  </si>
  <si>
    <t>30.11.2002</t>
  </si>
  <si>
    <t>Rozsiewacz nawozów</t>
  </si>
  <si>
    <t>02.11.1982</t>
  </si>
  <si>
    <t>Pilarka STIHL MS 260</t>
  </si>
  <si>
    <t>01.01.1998</t>
  </si>
  <si>
    <t>Płyta wibracyjna PW-18</t>
  </si>
  <si>
    <t xml:space="preserve">Koparko-ładowarka </t>
  </si>
  <si>
    <t>16.01.1998</t>
  </si>
  <si>
    <t>Młot GBH 11 DE</t>
  </si>
  <si>
    <t>30.11.2001</t>
  </si>
  <si>
    <t>Kosa Stihl FS 400</t>
  </si>
  <si>
    <t>31.05.2006</t>
  </si>
  <si>
    <t>Wykaszarka HOV 235</t>
  </si>
  <si>
    <t>31.08.2001</t>
  </si>
  <si>
    <t>Piła PAB-400</t>
  </si>
  <si>
    <t>31.12.2001</t>
  </si>
  <si>
    <t>Wykaszarka HOV 343 R</t>
  </si>
  <si>
    <t>31.07.2006</t>
  </si>
  <si>
    <t>Wykaszarka HQ 235R</t>
  </si>
  <si>
    <t>31.05.2002</t>
  </si>
  <si>
    <t>Stopka wibracyjna TV 5 D</t>
  </si>
  <si>
    <t>31.05.2007</t>
  </si>
  <si>
    <t>Urządzenie do wytwarzania solanki</t>
  </si>
  <si>
    <t>Koparko-ładowarka CAT 424D nr RXA02483</t>
  </si>
  <si>
    <t>31.03.2006</t>
  </si>
  <si>
    <t>Posypywarka do likwidacji śliskości dróg</t>
  </si>
  <si>
    <t>28.02.2007</t>
  </si>
  <si>
    <t>Kosa Stihl 450</t>
  </si>
  <si>
    <t>Kosa Stihl 350</t>
  </si>
  <si>
    <t>31.07.2007</t>
  </si>
  <si>
    <t>Czołownica pługowa</t>
  </si>
  <si>
    <t>31.10.2008</t>
  </si>
  <si>
    <t>Ładowarka kołowa CASE 721 E</t>
  </si>
  <si>
    <t>Posypywarka piasku PS 250</t>
  </si>
  <si>
    <t>30.06.2008</t>
  </si>
  <si>
    <t>Walec prowadzony vvv600/12HE</t>
  </si>
  <si>
    <t>Zamiatarka elewatorowa</t>
  </si>
  <si>
    <t>30.04.2010</t>
  </si>
  <si>
    <t>Stopa wibracyjna Honda</t>
  </si>
  <si>
    <t>Pilarka HV 357 xp</t>
  </si>
  <si>
    <t>11.04.2006</t>
  </si>
  <si>
    <t>Piaskarka DSG 10 SCHNEIDER</t>
  </si>
  <si>
    <t>Kosa Stihl FS 450</t>
  </si>
  <si>
    <t>Piaskarko-solarka P-1D</t>
  </si>
  <si>
    <t>Pług odśnieżny PO 97 D</t>
  </si>
  <si>
    <t>Pilarka Stihl MS</t>
  </si>
  <si>
    <t>Pilarka Stihl MS 260/32</t>
  </si>
  <si>
    <t>Młotowiertarka</t>
  </si>
  <si>
    <t>29.01.1998</t>
  </si>
  <si>
    <t>Odśnieżarka wirnikowa</t>
  </si>
  <si>
    <t>06.12.1999</t>
  </si>
  <si>
    <t>Kondensatory i baterie</t>
  </si>
  <si>
    <t>Centrala telefoniczna DIGITEX</t>
  </si>
  <si>
    <t>30.06.2001</t>
  </si>
  <si>
    <t>Dźwignik DKH 3,2,S</t>
  </si>
  <si>
    <t>31.01.2002</t>
  </si>
  <si>
    <t>Przenośniki taśmowe do transportu</t>
  </si>
  <si>
    <t>30.04.2003</t>
  </si>
  <si>
    <t>Pojemnik na śmieci z blachy lakierowanej</t>
  </si>
  <si>
    <t>31.07.2003</t>
  </si>
  <si>
    <t>Korelator Geofon</t>
  </si>
  <si>
    <t>31.03.2004</t>
  </si>
  <si>
    <t>28.02.2005</t>
  </si>
  <si>
    <t>System GPS</t>
  </si>
  <si>
    <t>Prostownik Energy 1000</t>
  </si>
  <si>
    <t>Krata schodkowa</t>
  </si>
  <si>
    <t>Zbiornik magazynowy PIX</t>
  </si>
  <si>
    <t>Stacja transformatorowa</t>
  </si>
  <si>
    <t>Przenośnik taśmowy</t>
  </si>
  <si>
    <t>Zbiorniki na piasek i sól 350 I Yellow 15 szt.</t>
  </si>
  <si>
    <t>Beczka ascenizacyjna</t>
  </si>
  <si>
    <t>31.10.2003</t>
  </si>
  <si>
    <t>Pojemniki 1100 szt. 5</t>
  </si>
  <si>
    <t>System napowietrzania drobnopęcherzykowego</t>
  </si>
  <si>
    <t>Urządzenie przewoźne do prądu zmiennego</t>
  </si>
  <si>
    <t>Pojemniki 1100 szt. 3</t>
  </si>
  <si>
    <t>Myjka ciśnieniowa</t>
  </si>
  <si>
    <t>14.01.1999</t>
  </si>
  <si>
    <t>Pojemniki do plastiku 1100 szt. 5</t>
  </si>
  <si>
    <t>30.11.2003</t>
  </si>
  <si>
    <t>Zgarniacz osadu z konstrukcją</t>
  </si>
  <si>
    <t>Myjnia ZOM</t>
  </si>
  <si>
    <t>Myjnia autobusowa</t>
  </si>
  <si>
    <t>31.12.2007</t>
  </si>
  <si>
    <t>Krata płaska mechaniczna nr 2</t>
  </si>
  <si>
    <t>Kanał awaryjny</t>
  </si>
  <si>
    <t>Pojemniki na odpady 1100 szt. 5</t>
  </si>
  <si>
    <t>Przydomówka 2250</t>
  </si>
  <si>
    <t>Przydomówka 2250 szt. 6</t>
  </si>
  <si>
    <t>Generator sygnału</t>
  </si>
  <si>
    <t>31.08.2009</t>
  </si>
  <si>
    <t>Zbiornik do przyczepy ciągnikowej</t>
  </si>
  <si>
    <t>31.12.1999</t>
  </si>
  <si>
    <t>Urządzenie załadowcze HS JANKO</t>
  </si>
  <si>
    <t>GPS 6700 TXD</t>
  </si>
  <si>
    <t>30.12.2005</t>
  </si>
  <si>
    <t>Monitoring bazy</t>
  </si>
  <si>
    <t>Praska do skratek</t>
  </si>
  <si>
    <t>Podajnik ślimakowy wapna</t>
  </si>
  <si>
    <t>Falownik MCH 4600B 45kw</t>
  </si>
  <si>
    <t xml:space="preserve">Pojemniki EKO 2,6 Niebieskie 2 szt. </t>
  </si>
  <si>
    <t>30.04.2004</t>
  </si>
  <si>
    <t>Rurociąg przesyłowy</t>
  </si>
  <si>
    <t>30.09.1972</t>
  </si>
  <si>
    <t>Sieci międzyobiektowe technologiczne</t>
  </si>
  <si>
    <t>Żuraw ZS500</t>
  </si>
  <si>
    <t>01.08.1984</t>
  </si>
  <si>
    <t>Suwnica belkowa</t>
  </si>
  <si>
    <t>16.09.1987</t>
  </si>
  <si>
    <t xml:space="preserve">Pojemniki EKO 2,6 Jenokomorowe 2 szt. </t>
  </si>
  <si>
    <t xml:space="preserve">Pojemniki EKO 2,6 Jednokomorowe 2 szt. </t>
  </si>
  <si>
    <t>Pojemnik EKO 2,6 Dwukomorowy 2 szt.</t>
  </si>
  <si>
    <t>Lewarek przewoźny B 20040</t>
  </si>
  <si>
    <t>Klasyfikator piasku z instalacją</t>
  </si>
  <si>
    <t>Przenośnik taśmowy osadu z wapnem</t>
  </si>
  <si>
    <t>Transformatory olejowe</t>
  </si>
  <si>
    <t>Szafa sterownicza</t>
  </si>
  <si>
    <t>Bateria automatyczna</t>
  </si>
  <si>
    <t>Pojemniki EKO 2,6 Dwukomorowe 2 szt.</t>
  </si>
  <si>
    <t>Transformator st trafo</t>
  </si>
  <si>
    <t xml:space="preserve">Transformator </t>
  </si>
  <si>
    <t>Pojemnik EKO 2,6 Dwukomorowy</t>
  </si>
  <si>
    <t>Pojemniki EKO 2,6 Jednokomorowe Żółte 2 szt</t>
  </si>
  <si>
    <t>Budowle</t>
  </si>
  <si>
    <t>Agregat prądotwórczy</t>
  </si>
  <si>
    <t>Grupa KŚT</t>
  </si>
  <si>
    <t>Maszyny, urządzenia i wyposażenie</t>
  </si>
  <si>
    <t>Rodzaj mienia</t>
  </si>
  <si>
    <t>Razem budynki i budowle:</t>
  </si>
  <si>
    <t>Razem maszyny i urządzenia:</t>
  </si>
  <si>
    <t>Mienie pracownicze</t>
  </si>
  <si>
    <t>Gotówka</t>
  </si>
  <si>
    <t>Komputer Jolanta Fajfer - magazyn</t>
  </si>
  <si>
    <t>Sprzęt stacjonarny</t>
  </si>
  <si>
    <t>Pojemniki 1100 do makulatury szt. 5</t>
  </si>
  <si>
    <t>Monitoring i sterowanie pomp Romanówka i Chwałki</t>
  </si>
  <si>
    <t>Prasa filtracyjna</t>
  </si>
  <si>
    <t>Rozdzielnia główna</t>
  </si>
  <si>
    <t>Dystrybutor</t>
  </si>
  <si>
    <t>25.08.1980</t>
  </si>
  <si>
    <t>Transformator olejowy</t>
  </si>
  <si>
    <t>03.11.1982</t>
  </si>
  <si>
    <t>15.09.1983</t>
  </si>
  <si>
    <t>Pojemnik EKO 2,6 Jednokomorowy Zółty</t>
  </si>
  <si>
    <t>Kontener metalowy OP J35M3</t>
  </si>
  <si>
    <t>30.06.2004</t>
  </si>
  <si>
    <t>Transformator</t>
  </si>
  <si>
    <t>11.08.1984</t>
  </si>
  <si>
    <t>Kontener metalowy poj. 16M3</t>
  </si>
  <si>
    <t>Stacja zlewcza ścieków dowożonych</t>
  </si>
  <si>
    <t>Pojemniki MGB 120 szary 030</t>
  </si>
  <si>
    <t>Pojemnik MGB 120 szary 030</t>
  </si>
  <si>
    <t>Pojemnik MGB 1100 FL zielony</t>
  </si>
  <si>
    <t xml:space="preserve">Pojemnik MGB 120 szary </t>
  </si>
  <si>
    <t>Pojemnik na śmieci KP -12</t>
  </si>
  <si>
    <t>31.07.2008</t>
  </si>
  <si>
    <t>Pojemnik MGB 1100FL zielony 25 szt.</t>
  </si>
  <si>
    <t>Pojemniki na śmieci KP  -12 szt. 3</t>
  </si>
  <si>
    <t>31.08.2008</t>
  </si>
  <si>
    <t>Pojemniki PE-HD</t>
  </si>
  <si>
    <t>Flokulator z instalacją</t>
  </si>
  <si>
    <t>Rozdzielnia przyścienna</t>
  </si>
  <si>
    <t>Pojemniki na śmieci KP-7 szt. 3</t>
  </si>
  <si>
    <t>Pojemnik MGB 1100 FL zielony 50 szt</t>
  </si>
  <si>
    <t>Pojemniki dzwon typu IGLO</t>
  </si>
  <si>
    <t>28.10.2009</t>
  </si>
  <si>
    <t>Pojemnik na śmieci kontenerowy KP-12 10 szt.</t>
  </si>
  <si>
    <t>Pojemniki na śmieci o poj. 2,2 m3 64 szt.</t>
  </si>
  <si>
    <t>Pojemniki MGB 120 szary 030 500 szt</t>
  </si>
  <si>
    <t>31.05.2010</t>
  </si>
  <si>
    <t>Pojemniki MGB 1100 FL zielony 30 szt</t>
  </si>
  <si>
    <t>Kontenerowe pojemniki na śmieci KP-7, KP-12, KP-15, KP-20</t>
  </si>
  <si>
    <t>Filtr wody technologicznej</t>
  </si>
  <si>
    <t>Rozdzielnia skrzynkowa</t>
  </si>
  <si>
    <t>Mieszarka osadu z wapnem</t>
  </si>
  <si>
    <t>Rozdzielnia skrzynkowa żeliwna</t>
  </si>
  <si>
    <t>Dozownik wapna</t>
  </si>
  <si>
    <t>Falownik Sterownik Wyłącznik</t>
  </si>
  <si>
    <t>Biurko kątowe</t>
  </si>
  <si>
    <t>31.07.2000</t>
  </si>
  <si>
    <t>Lokalizator pokryw studzienek</t>
  </si>
  <si>
    <t>08.02.2001</t>
  </si>
  <si>
    <t>Spektrofotometr</t>
  </si>
  <si>
    <t>Zabudowa szafy wnękowej</t>
  </si>
  <si>
    <t>UNIBIND XU 138 ENIYB 01511</t>
  </si>
  <si>
    <t>31.07.2001</t>
  </si>
  <si>
    <t>Szafa wnękowa</t>
  </si>
  <si>
    <t>30.11.2000</t>
  </si>
  <si>
    <t>Przepychacz elektryczny</t>
  </si>
  <si>
    <t>30.06.2000</t>
  </si>
  <si>
    <t>Dygestorium chemiczne</t>
  </si>
  <si>
    <t>Wyposażenie biura</t>
  </si>
  <si>
    <t>30.09.1999</t>
  </si>
  <si>
    <t>Kserokopiarka MP 2000SP</t>
  </si>
  <si>
    <t>Waga analityczna</t>
  </si>
  <si>
    <t>Waga techniczna</t>
  </si>
  <si>
    <t>Kserokopiarka DSM 615</t>
  </si>
  <si>
    <t>Wiata na surowce</t>
  </si>
  <si>
    <t>Namiot NS3 z obszyciem niepalnym</t>
  </si>
  <si>
    <t>Liczarka do bilonu GLOVER</t>
  </si>
  <si>
    <t>29.02.2008</t>
  </si>
  <si>
    <t>Miernik MG 7 TOX 3/Gazowy</t>
  </si>
  <si>
    <t>28.02.2002</t>
  </si>
  <si>
    <t>Obiekt kontenerowy dwumodułowy</t>
  </si>
  <si>
    <t>Liczarka do bilonu Glovev CC-20</t>
  </si>
  <si>
    <t>Analizator gazów Eurogas</t>
  </si>
  <si>
    <t>31.07.2002</t>
  </si>
  <si>
    <t>Destylarka</t>
  </si>
  <si>
    <t>Zestaw diagnostyczny</t>
  </si>
  <si>
    <t>WYKAZ ŚRODKÓW TRWAŁYCH PGKiM W SANDOMIERZU</t>
  </si>
  <si>
    <t>WYKAZ SPRZĘTU ELEKTRONICZNEGO</t>
  </si>
  <si>
    <t>Nawierzchnia plac ul. Przemysłowa</t>
  </si>
  <si>
    <t>Sprzęt elektroniczny mobilny</t>
  </si>
  <si>
    <t>Nr inw.</t>
  </si>
  <si>
    <t>Wartość księgowa brutto</t>
  </si>
  <si>
    <t>RAZEM:</t>
  </si>
  <si>
    <t>RAZEM sprzęt elektroniczny stacjonarny:</t>
  </si>
  <si>
    <t>RAZEM sprzęt elektroniczny mobilny:</t>
  </si>
  <si>
    <t>RAZEM maszyny, urządzenia i wyposażenie:</t>
  </si>
  <si>
    <t>RAZEM pozostałe budynki i budowle:</t>
  </si>
  <si>
    <t>.</t>
  </si>
  <si>
    <t>Pojemniki MGB 120l  200 szt</t>
  </si>
  <si>
    <t>30.09.2011</t>
  </si>
  <si>
    <t>Pojemniki MGB 1100 30 szt</t>
  </si>
  <si>
    <t>Mienie osób trzecich</t>
  </si>
  <si>
    <t>Środki obrotowe (w tym paliwo)</t>
  </si>
  <si>
    <t xml:space="preserve">Budynki </t>
  </si>
  <si>
    <t>Razem mienie od wszystkich ryzyk:</t>
  </si>
  <si>
    <t>Rodzaj sprzętu elektronicznego</t>
  </si>
  <si>
    <t>Sprzęt przenośny</t>
  </si>
  <si>
    <t>Razem sprzęt elektroniczny:</t>
  </si>
  <si>
    <t>Lp.</t>
  </si>
  <si>
    <t>Środek trwały</t>
  </si>
  <si>
    <t>Rok budowy</t>
  </si>
  <si>
    <t>Stan techniczny</t>
  </si>
  <si>
    <t>Liczba kondygnacji</t>
  </si>
  <si>
    <t>Przeprowadzone remonty</t>
  </si>
  <si>
    <t>Rodzaj konstrukcji</t>
  </si>
  <si>
    <t>1.</t>
  </si>
  <si>
    <t>Zasobnik na śmiecie komunalne</t>
  </si>
  <si>
    <t>dobry</t>
  </si>
  <si>
    <t>murowana</t>
  </si>
  <si>
    <t>2.</t>
  </si>
  <si>
    <t>Stacja Hydroforni Chwałki</t>
  </si>
  <si>
    <t>3.</t>
  </si>
  <si>
    <t>Budynek krat. z separatorem piask</t>
  </si>
  <si>
    <t>4.</t>
  </si>
  <si>
    <t>Budynek socjal.-biurowy ZOM</t>
  </si>
  <si>
    <t>modernizacja pomieszczeń biurowych</t>
  </si>
  <si>
    <t>drewniana</t>
  </si>
  <si>
    <t>5.</t>
  </si>
  <si>
    <t>Bud. Oczyszczalni ul. Przemysłowa</t>
  </si>
  <si>
    <t>6.</t>
  </si>
  <si>
    <t>Przepompownia ścieków ul. Baczyńskiego</t>
  </si>
  <si>
    <t>7.</t>
  </si>
  <si>
    <t>Przepompownia ścieków ul. Portowa</t>
  </si>
  <si>
    <t>8.</t>
  </si>
  <si>
    <t>Hala Sortowni Surowców Wtórnych</t>
  </si>
  <si>
    <t>9.</t>
  </si>
  <si>
    <t>10.</t>
  </si>
  <si>
    <t>Budynek garaże ZKM</t>
  </si>
  <si>
    <t>wymiana dachu, docieplenie 2005r.</t>
  </si>
  <si>
    <t>żelbetonowo-murowana</t>
  </si>
  <si>
    <t>11.</t>
  </si>
  <si>
    <t>Zasobnik do gromadz. surowców</t>
  </si>
  <si>
    <t>dojazd i plac manewrowy 2010r.</t>
  </si>
  <si>
    <t>12.</t>
  </si>
  <si>
    <t>13.</t>
  </si>
  <si>
    <t>14.</t>
  </si>
  <si>
    <t>Magazyn Główny</t>
  </si>
  <si>
    <t>wymiana pokrycia dachowego</t>
  </si>
  <si>
    <t>15.</t>
  </si>
  <si>
    <t>Budynek tech.-socjalny</t>
  </si>
  <si>
    <t>16.</t>
  </si>
  <si>
    <t>Budynek wiata stacja paliw</t>
  </si>
  <si>
    <t>17.</t>
  </si>
  <si>
    <t>18.</t>
  </si>
  <si>
    <t>docieplenie warsztatów wymiana dachu 2009r.</t>
  </si>
  <si>
    <t>19.</t>
  </si>
  <si>
    <t>20.</t>
  </si>
  <si>
    <t>Pompownia ścieków własnych</t>
  </si>
  <si>
    <t>21.</t>
  </si>
  <si>
    <t>Bud. socj. biurowy ul. Przemysłowa</t>
  </si>
  <si>
    <t>remont pomieszczeń, wymiana pokrycia dachowego</t>
  </si>
  <si>
    <t>22.</t>
  </si>
  <si>
    <t>Bud. stacji paliw Romanówka</t>
  </si>
  <si>
    <t>23.</t>
  </si>
  <si>
    <t>Bud. socj. biurowy Romanówka</t>
  </si>
  <si>
    <t>24.</t>
  </si>
  <si>
    <t>Bud. stacji trafo Chwałki</t>
  </si>
  <si>
    <t>renowacja dachu</t>
  </si>
  <si>
    <t>25.</t>
  </si>
  <si>
    <t>Bud. chlorowni Chwałki</t>
  </si>
  <si>
    <t>26.</t>
  </si>
  <si>
    <t>Bud. stacji trafo Romanówka Stud. 5</t>
  </si>
  <si>
    <t>27.</t>
  </si>
  <si>
    <t>Bud. hydroforni Chwałki</t>
  </si>
  <si>
    <t>28.</t>
  </si>
  <si>
    <t>Bud. stacji trafo Romanówka Baza</t>
  </si>
  <si>
    <t>29.</t>
  </si>
  <si>
    <t>30.</t>
  </si>
  <si>
    <t>Opis budynków użytkowych PGKiM Sandomierz Sp. z o.o.</t>
  </si>
  <si>
    <t>Załącznik Nr 6 do SIWZ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</si>
</sst>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" fontId="1" fillId="0" borderId="11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0" fontId="0" fillId="0" borderId="0" xfId="0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33" borderId="11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1" fillId="33" borderId="13" xfId="0" applyNumberFormat="1" applyFont="1" applyFill="1" applyBorder="1" applyAlignment="1">
      <alignment vertical="center"/>
    </xf>
    <xf numFmtId="4" fontId="0" fillId="0" borderId="11" xfId="0" applyNumberFormat="1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4" fontId="0" fillId="0" borderId="15" xfId="0" applyNumberFormat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4" fontId="0" fillId="0" borderId="15" xfId="0" applyNumberFormat="1" applyFont="1" applyBorder="1" applyAlignment="1">
      <alignment/>
    </xf>
    <xf numFmtId="0" fontId="5" fillId="0" borderId="16" xfId="0" applyFont="1" applyFill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0" fillId="0" borderId="10" xfId="0" applyFont="1" applyBorder="1" applyAlignment="1">
      <alignment vertical="center" wrapText="1"/>
    </xf>
    <xf numFmtId="0" fontId="5" fillId="0" borderId="21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0" fillId="0" borderId="10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0"/>
  <sheetViews>
    <sheetView zoomScalePageLayoutView="0" workbookViewId="0" topLeftCell="A178">
      <selection activeCell="C377" sqref="C377"/>
    </sheetView>
  </sheetViews>
  <sheetFormatPr defaultColWidth="9.140625" defaultRowHeight="12.75"/>
  <cols>
    <col min="1" max="1" width="6.421875" style="16" customWidth="1"/>
    <col min="2" max="2" width="6.57421875" style="16" customWidth="1"/>
    <col min="3" max="3" width="36.140625" style="17" customWidth="1"/>
    <col min="4" max="4" width="10.57421875" style="60" customWidth="1"/>
    <col min="5" max="5" width="16.00390625" style="19" customWidth="1"/>
    <col min="6" max="16384" width="9.140625" style="16" customWidth="1"/>
  </cols>
  <sheetData>
    <row r="1" ht="15.75">
      <c r="A1" s="59" t="s">
        <v>539</v>
      </c>
    </row>
    <row r="3" ht="15">
      <c r="A3" s="18" t="s">
        <v>446</v>
      </c>
    </row>
    <row r="5" spans="1:5" s="8" customFormat="1" ht="25.5">
      <c r="A5" s="38" t="s">
        <v>0</v>
      </c>
      <c r="B5" s="38" t="s">
        <v>450</v>
      </c>
      <c r="C5" s="38" t="s">
        <v>1</v>
      </c>
      <c r="D5" s="38" t="s">
        <v>8</v>
      </c>
      <c r="E5" s="39" t="s">
        <v>451</v>
      </c>
    </row>
    <row r="6" spans="1:5" ht="12.75">
      <c r="A6" s="20">
        <v>104</v>
      </c>
      <c r="B6" s="20">
        <v>1</v>
      </c>
      <c r="C6" s="7" t="s">
        <v>3</v>
      </c>
      <c r="D6" s="41" t="s">
        <v>9</v>
      </c>
      <c r="E6" s="21">
        <v>302986.53</v>
      </c>
    </row>
    <row r="7" spans="1:5" ht="12.75">
      <c r="A7" s="20">
        <v>101</v>
      </c>
      <c r="B7" s="20">
        <v>1</v>
      </c>
      <c r="C7" s="7" t="s">
        <v>4</v>
      </c>
      <c r="D7" s="41" t="s">
        <v>10</v>
      </c>
      <c r="E7" s="21">
        <v>67663.12</v>
      </c>
    </row>
    <row r="8" spans="1:5" ht="12.75">
      <c r="A8" s="20">
        <v>106</v>
      </c>
      <c r="B8" s="20">
        <v>1</v>
      </c>
      <c r="C8" s="7" t="s">
        <v>5</v>
      </c>
      <c r="D8" s="41" t="s">
        <v>11</v>
      </c>
      <c r="E8" s="21">
        <v>268135</v>
      </c>
    </row>
    <row r="9" spans="1:5" ht="12.75">
      <c r="A9" s="20">
        <v>144</v>
      </c>
      <c r="B9" s="20">
        <v>19</v>
      </c>
      <c r="C9" s="7" t="s">
        <v>6</v>
      </c>
      <c r="D9" s="41" t="s">
        <v>12</v>
      </c>
      <c r="E9" s="21">
        <v>113029.72</v>
      </c>
    </row>
    <row r="10" spans="1:5" ht="12.75">
      <c r="A10" s="20">
        <v>144</v>
      </c>
      <c r="B10" s="20">
        <v>195</v>
      </c>
      <c r="C10" s="7" t="s">
        <v>7</v>
      </c>
      <c r="D10" s="41" t="s">
        <v>13</v>
      </c>
      <c r="E10" s="21">
        <v>2632</v>
      </c>
    </row>
    <row r="11" spans="1:5" ht="12.75">
      <c r="A11" s="20">
        <v>144</v>
      </c>
      <c r="B11" s="20">
        <v>196</v>
      </c>
      <c r="C11" s="7" t="s">
        <v>14</v>
      </c>
      <c r="D11" s="41" t="s">
        <v>15</v>
      </c>
      <c r="E11" s="21">
        <v>72456</v>
      </c>
    </row>
    <row r="12" spans="1:5" ht="12.75">
      <c r="A12" s="20">
        <v>144</v>
      </c>
      <c r="B12" s="20">
        <v>197</v>
      </c>
      <c r="C12" s="7" t="s">
        <v>16</v>
      </c>
      <c r="D12" s="41" t="s">
        <v>17</v>
      </c>
      <c r="E12" s="21">
        <v>167364</v>
      </c>
    </row>
    <row r="13" spans="1:5" ht="25.5">
      <c r="A13" s="20">
        <v>104</v>
      </c>
      <c r="B13" s="20">
        <v>2</v>
      </c>
      <c r="C13" s="7" t="s">
        <v>18</v>
      </c>
      <c r="D13" s="41" t="s">
        <v>9</v>
      </c>
      <c r="E13" s="21">
        <v>450014.3</v>
      </c>
    </row>
    <row r="14" spans="1:5" ht="12.75">
      <c r="A14" s="20">
        <v>106</v>
      </c>
      <c r="B14" s="20">
        <v>2</v>
      </c>
      <c r="C14" s="7" t="s">
        <v>19</v>
      </c>
      <c r="D14" s="41" t="s">
        <v>11</v>
      </c>
      <c r="E14" s="21">
        <v>1334702</v>
      </c>
    </row>
    <row r="15" spans="1:5" ht="12.75">
      <c r="A15" s="20">
        <v>115</v>
      </c>
      <c r="B15" s="20">
        <v>20</v>
      </c>
      <c r="C15" s="7" t="s">
        <v>20</v>
      </c>
      <c r="D15" s="41" t="s">
        <v>21</v>
      </c>
      <c r="E15" s="21">
        <v>309893.02</v>
      </c>
    </row>
    <row r="16" spans="1:5" ht="25.5">
      <c r="A16" s="20">
        <v>104</v>
      </c>
      <c r="B16" s="20">
        <v>3</v>
      </c>
      <c r="C16" s="7" t="s">
        <v>22</v>
      </c>
      <c r="D16" s="41" t="s">
        <v>23</v>
      </c>
      <c r="E16" s="21">
        <v>261349.96</v>
      </c>
    </row>
    <row r="17" spans="1:5" ht="12.75">
      <c r="A17" s="20">
        <v>106</v>
      </c>
      <c r="B17" s="20">
        <v>3</v>
      </c>
      <c r="C17" s="7" t="s">
        <v>24</v>
      </c>
      <c r="D17" s="41" t="s">
        <v>11</v>
      </c>
      <c r="E17" s="21">
        <v>120753</v>
      </c>
    </row>
    <row r="18" spans="1:5" ht="12.75">
      <c r="A18" s="20">
        <v>144</v>
      </c>
      <c r="B18" s="20">
        <v>31</v>
      </c>
      <c r="C18" s="7" t="s">
        <v>25</v>
      </c>
      <c r="D18" s="41" t="s">
        <v>26</v>
      </c>
      <c r="E18" s="21">
        <v>27748.33</v>
      </c>
    </row>
    <row r="19" spans="1:5" ht="12.75">
      <c r="A19" s="20">
        <v>130</v>
      </c>
      <c r="B19" s="20">
        <v>34</v>
      </c>
      <c r="C19" s="7" t="s">
        <v>27</v>
      </c>
      <c r="D19" s="41" t="s">
        <v>28</v>
      </c>
      <c r="E19" s="21">
        <v>53467</v>
      </c>
    </row>
    <row r="20" spans="1:5" ht="12.75">
      <c r="A20" s="20">
        <v>149</v>
      </c>
      <c r="B20" s="20">
        <v>34</v>
      </c>
      <c r="C20" s="7" t="s">
        <v>29</v>
      </c>
      <c r="D20" s="41" t="s">
        <v>11</v>
      </c>
      <c r="E20" s="21">
        <v>634681</v>
      </c>
    </row>
    <row r="21" spans="1:5" ht="12.75">
      <c r="A21" s="20">
        <v>135</v>
      </c>
      <c r="B21" s="20">
        <v>35</v>
      </c>
      <c r="C21" s="7" t="s">
        <v>30</v>
      </c>
      <c r="D21" s="41" t="s">
        <v>31</v>
      </c>
      <c r="E21" s="21">
        <v>58422</v>
      </c>
    </row>
    <row r="22" spans="1:5" ht="12.75">
      <c r="A22" s="20">
        <v>106</v>
      </c>
      <c r="B22" s="20">
        <v>4</v>
      </c>
      <c r="C22" s="7" t="s">
        <v>32</v>
      </c>
      <c r="D22" s="41" t="s">
        <v>11</v>
      </c>
      <c r="E22" s="21">
        <v>564836</v>
      </c>
    </row>
    <row r="23" spans="1:5" ht="12.75">
      <c r="A23" s="20">
        <v>115</v>
      </c>
      <c r="B23" s="20">
        <v>41</v>
      </c>
      <c r="C23" s="7" t="s">
        <v>33</v>
      </c>
      <c r="D23" s="41" t="s">
        <v>34</v>
      </c>
      <c r="E23" s="21">
        <v>268193.39</v>
      </c>
    </row>
    <row r="24" spans="1:5" ht="12.75">
      <c r="A24" s="20">
        <v>115</v>
      </c>
      <c r="B24" s="20">
        <v>42</v>
      </c>
      <c r="C24" s="7" t="s">
        <v>35</v>
      </c>
      <c r="D24" s="41" t="s">
        <v>11</v>
      </c>
      <c r="E24" s="21">
        <v>142335</v>
      </c>
    </row>
    <row r="25" spans="1:5" ht="12.75">
      <c r="A25" s="20">
        <v>106</v>
      </c>
      <c r="B25" s="20">
        <v>5</v>
      </c>
      <c r="C25" s="7" t="s">
        <v>36</v>
      </c>
      <c r="D25" s="41" t="s">
        <v>11</v>
      </c>
      <c r="E25" s="21">
        <v>81588</v>
      </c>
    </row>
    <row r="26" spans="1:5" ht="12.75">
      <c r="A26" s="20">
        <v>144</v>
      </c>
      <c r="B26" s="20">
        <v>53</v>
      </c>
      <c r="C26" s="7" t="s">
        <v>37</v>
      </c>
      <c r="D26" s="41" t="s">
        <v>38</v>
      </c>
      <c r="E26" s="21">
        <v>382334.86</v>
      </c>
    </row>
    <row r="27" spans="1:5" ht="12.75">
      <c r="A27" s="20">
        <v>135</v>
      </c>
      <c r="B27" s="20">
        <v>55</v>
      </c>
      <c r="C27" s="7" t="s">
        <v>39</v>
      </c>
      <c r="D27" s="41" t="s">
        <v>40</v>
      </c>
      <c r="E27" s="21">
        <v>4178</v>
      </c>
    </row>
    <row r="28" spans="1:5" ht="12.75">
      <c r="A28" s="20">
        <v>144</v>
      </c>
      <c r="B28" s="20">
        <v>56</v>
      </c>
      <c r="C28" s="7" t="s">
        <v>41</v>
      </c>
      <c r="D28" s="41" t="s">
        <v>40</v>
      </c>
      <c r="E28" s="21">
        <v>63000</v>
      </c>
    </row>
    <row r="29" spans="1:5" ht="12.75">
      <c r="A29" s="20">
        <v>105</v>
      </c>
      <c r="B29" s="20">
        <v>58</v>
      </c>
      <c r="C29" s="7" t="s">
        <v>42</v>
      </c>
      <c r="D29" s="41" t="s">
        <v>43</v>
      </c>
      <c r="E29" s="21">
        <v>27883</v>
      </c>
    </row>
    <row r="30" spans="1:5" ht="12.75">
      <c r="A30" s="20">
        <v>135</v>
      </c>
      <c r="B30" s="20">
        <v>59</v>
      </c>
      <c r="C30" s="7" t="s">
        <v>44</v>
      </c>
      <c r="D30" s="41" t="s">
        <v>43</v>
      </c>
      <c r="E30" s="21">
        <v>24810</v>
      </c>
    </row>
    <row r="31" spans="1:5" ht="25.5">
      <c r="A31" s="20">
        <v>106</v>
      </c>
      <c r="B31" s="20">
        <v>60</v>
      </c>
      <c r="C31" s="7" t="s">
        <v>45</v>
      </c>
      <c r="D31" s="41" t="s">
        <v>43</v>
      </c>
      <c r="E31" s="21">
        <v>7784</v>
      </c>
    </row>
    <row r="32" spans="1:5" ht="12.75">
      <c r="A32" s="20">
        <v>135</v>
      </c>
      <c r="B32" s="20">
        <v>61</v>
      </c>
      <c r="C32" s="7" t="s">
        <v>46</v>
      </c>
      <c r="D32" s="41" t="s">
        <v>43</v>
      </c>
      <c r="E32" s="21">
        <v>240117.9</v>
      </c>
    </row>
    <row r="33" spans="1:5" ht="12.75">
      <c r="A33" s="20">
        <v>105</v>
      </c>
      <c r="B33" s="20">
        <v>62</v>
      </c>
      <c r="C33" s="7" t="s">
        <v>47</v>
      </c>
      <c r="D33" s="41" t="s">
        <v>43</v>
      </c>
      <c r="E33" s="21">
        <v>7977</v>
      </c>
    </row>
    <row r="34" spans="1:5" ht="12.75">
      <c r="A34" s="20">
        <v>106</v>
      </c>
      <c r="B34" s="20">
        <v>63</v>
      </c>
      <c r="C34" s="7" t="s">
        <v>48</v>
      </c>
      <c r="D34" s="41" t="s">
        <v>11</v>
      </c>
      <c r="E34" s="21">
        <v>33875</v>
      </c>
    </row>
    <row r="35" spans="1:5" ht="13.5" thickBot="1">
      <c r="A35" s="20">
        <v>105</v>
      </c>
      <c r="B35" s="20">
        <v>64</v>
      </c>
      <c r="C35" s="7" t="s">
        <v>49</v>
      </c>
      <c r="D35" s="41" t="s">
        <v>11</v>
      </c>
      <c r="E35" s="22">
        <v>130785</v>
      </c>
    </row>
    <row r="36" spans="1:5" ht="13.5" thickTop="1">
      <c r="A36" s="67" t="s">
        <v>452</v>
      </c>
      <c r="B36" s="68"/>
      <c r="C36" s="68"/>
      <c r="D36" s="69"/>
      <c r="E36" s="23">
        <f>SUM(E6:E35)</f>
        <v>6224994.130000001</v>
      </c>
    </row>
    <row r="37" spans="1:5" ht="12.75">
      <c r="A37" s="20"/>
      <c r="B37" s="20"/>
      <c r="C37" s="7"/>
      <c r="D37" s="41"/>
      <c r="E37" s="21"/>
    </row>
    <row r="38" spans="1:5" s="8" customFormat="1" ht="25.5">
      <c r="A38" s="38" t="s">
        <v>0</v>
      </c>
      <c r="B38" s="38" t="s">
        <v>450</v>
      </c>
      <c r="C38" s="38" t="s">
        <v>1</v>
      </c>
      <c r="D38" s="38" t="s">
        <v>8</v>
      </c>
      <c r="E38" s="39" t="s">
        <v>451</v>
      </c>
    </row>
    <row r="39" spans="1:5" ht="12.75">
      <c r="A39" s="20">
        <v>232</v>
      </c>
      <c r="B39" s="20">
        <v>1</v>
      </c>
      <c r="C39" s="7" t="s">
        <v>50</v>
      </c>
      <c r="D39" s="41" t="s">
        <v>11</v>
      </c>
      <c r="E39" s="21">
        <v>129455</v>
      </c>
    </row>
    <row r="40" spans="1:5" ht="12.75">
      <c r="A40" s="20">
        <v>234</v>
      </c>
      <c r="B40" s="20">
        <v>1</v>
      </c>
      <c r="C40" s="7" t="s">
        <v>51</v>
      </c>
      <c r="D40" s="41" t="s">
        <v>11</v>
      </c>
      <c r="E40" s="21">
        <v>60086</v>
      </c>
    </row>
    <row r="41" spans="1:5" ht="12.75">
      <c r="A41" s="20">
        <v>233</v>
      </c>
      <c r="B41" s="20">
        <v>169</v>
      </c>
      <c r="C41" s="7" t="s">
        <v>52</v>
      </c>
      <c r="D41" s="41" t="s">
        <v>43</v>
      </c>
      <c r="E41" s="21">
        <v>14934</v>
      </c>
    </row>
    <row r="42" spans="1:5" ht="12.75">
      <c r="A42" s="20">
        <v>220</v>
      </c>
      <c r="B42" s="20">
        <v>184</v>
      </c>
      <c r="C42" s="7" t="s">
        <v>53</v>
      </c>
      <c r="D42" s="41" t="s">
        <v>43</v>
      </c>
      <c r="E42" s="21">
        <v>54663</v>
      </c>
    </row>
    <row r="43" spans="1:5" ht="12.75">
      <c r="A43" s="20">
        <v>220</v>
      </c>
      <c r="B43" s="20">
        <v>189</v>
      </c>
      <c r="C43" s="7" t="s">
        <v>54</v>
      </c>
      <c r="D43" s="41" t="s">
        <v>43</v>
      </c>
      <c r="E43" s="21">
        <v>16014</v>
      </c>
    </row>
    <row r="44" spans="1:5" ht="12.75">
      <c r="A44" s="20">
        <v>220</v>
      </c>
      <c r="B44" s="20">
        <v>190</v>
      </c>
      <c r="C44" s="7" t="s">
        <v>55</v>
      </c>
      <c r="D44" s="41" t="s">
        <v>43</v>
      </c>
      <c r="E44" s="21">
        <v>24055</v>
      </c>
    </row>
    <row r="45" spans="1:5" ht="12.75">
      <c r="A45" s="20">
        <v>223</v>
      </c>
      <c r="B45" s="20">
        <v>191</v>
      </c>
      <c r="C45" s="7" t="s">
        <v>56</v>
      </c>
      <c r="D45" s="41" t="s">
        <v>11</v>
      </c>
      <c r="E45" s="21">
        <v>244258</v>
      </c>
    </row>
    <row r="46" spans="1:5" ht="12.75">
      <c r="A46" s="20">
        <v>220</v>
      </c>
      <c r="B46" s="20">
        <v>192</v>
      </c>
      <c r="C46" s="7" t="s">
        <v>57</v>
      </c>
      <c r="D46" s="41" t="s">
        <v>43</v>
      </c>
      <c r="E46" s="21">
        <v>22612</v>
      </c>
    </row>
    <row r="47" spans="1:5" ht="12.75">
      <c r="A47" s="20">
        <v>220</v>
      </c>
      <c r="B47" s="20">
        <v>193</v>
      </c>
      <c r="C47" s="7" t="s">
        <v>58</v>
      </c>
      <c r="D47" s="41" t="s">
        <v>43</v>
      </c>
      <c r="E47" s="21">
        <v>66186</v>
      </c>
    </row>
    <row r="48" spans="1:5" ht="12.75">
      <c r="A48" s="20">
        <v>220</v>
      </c>
      <c r="B48" s="20">
        <v>194</v>
      </c>
      <c r="C48" s="7" t="s">
        <v>59</v>
      </c>
      <c r="D48" s="41" t="s">
        <v>43</v>
      </c>
      <c r="E48" s="21">
        <v>43437</v>
      </c>
    </row>
    <row r="49" spans="1:5" ht="12.75">
      <c r="A49" s="20">
        <v>220</v>
      </c>
      <c r="B49" s="20">
        <v>195</v>
      </c>
      <c r="C49" s="7" t="s">
        <v>60</v>
      </c>
      <c r="D49" s="41" t="s">
        <v>43</v>
      </c>
      <c r="E49" s="21">
        <v>44605</v>
      </c>
    </row>
    <row r="50" spans="1:5" ht="12.75">
      <c r="A50" s="20">
        <v>220</v>
      </c>
      <c r="B50" s="20">
        <v>196</v>
      </c>
      <c r="C50" s="7" t="s">
        <v>61</v>
      </c>
      <c r="D50" s="41" t="s">
        <v>43</v>
      </c>
      <c r="E50" s="21">
        <v>38626</v>
      </c>
    </row>
    <row r="51" spans="1:5" ht="12.75">
      <c r="A51" s="20">
        <v>234</v>
      </c>
      <c r="B51" s="20">
        <v>2</v>
      </c>
      <c r="C51" s="7" t="s">
        <v>62</v>
      </c>
      <c r="D51" s="41" t="s">
        <v>11</v>
      </c>
      <c r="E51" s="21">
        <v>58949</v>
      </c>
    </row>
    <row r="52" spans="1:5" ht="12.75">
      <c r="A52" s="20">
        <v>220</v>
      </c>
      <c r="B52" s="20">
        <v>245</v>
      </c>
      <c r="C52" s="7" t="s">
        <v>63</v>
      </c>
      <c r="D52" s="41" t="s">
        <v>13</v>
      </c>
      <c r="E52" s="21">
        <v>14887</v>
      </c>
    </row>
    <row r="53" spans="1:5" ht="25.5">
      <c r="A53" s="20">
        <v>220</v>
      </c>
      <c r="B53" s="20">
        <v>246</v>
      </c>
      <c r="C53" s="7" t="s">
        <v>64</v>
      </c>
      <c r="D53" s="41" t="s">
        <v>65</v>
      </c>
      <c r="E53" s="21">
        <v>161019.63</v>
      </c>
    </row>
    <row r="54" spans="1:5" ht="12.75">
      <c r="A54" s="20">
        <v>220</v>
      </c>
      <c r="B54" s="20">
        <v>29</v>
      </c>
      <c r="C54" s="7" t="s">
        <v>448</v>
      </c>
      <c r="D54" s="41" t="s">
        <v>66</v>
      </c>
      <c r="E54" s="21">
        <v>841150.16</v>
      </c>
    </row>
    <row r="55" spans="1:5" ht="12.75">
      <c r="A55" s="20">
        <v>220</v>
      </c>
      <c r="B55" s="20">
        <v>3</v>
      </c>
      <c r="C55" s="7" t="s">
        <v>67</v>
      </c>
      <c r="D55" s="41" t="s">
        <v>68</v>
      </c>
      <c r="E55" s="21">
        <v>87442</v>
      </c>
    </row>
    <row r="56" spans="1:5" ht="12.75">
      <c r="A56" s="20">
        <v>213</v>
      </c>
      <c r="B56" s="20">
        <v>607</v>
      </c>
      <c r="C56" s="7" t="s">
        <v>69</v>
      </c>
      <c r="D56" s="41" t="s">
        <v>70</v>
      </c>
      <c r="E56" s="21">
        <v>1012</v>
      </c>
    </row>
    <row r="57" spans="1:5" ht="25.5">
      <c r="A57" s="20">
        <v>210</v>
      </c>
      <c r="B57" s="20">
        <v>1</v>
      </c>
      <c r="C57" s="7" t="s">
        <v>71</v>
      </c>
      <c r="D57" s="41" t="s">
        <v>72</v>
      </c>
      <c r="E57" s="21">
        <v>207615</v>
      </c>
    </row>
    <row r="58" spans="1:5" ht="12.75">
      <c r="A58" s="20">
        <v>202</v>
      </c>
      <c r="B58" s="20">
        <v>1</v>
      </c>
      <c r="C58" s="7" t="s">
        <v>73</v>
      </c>
      <c r="D58" s="41" t="s">
        <v>11</v>
      </c>
      <c r="E58" s="21">
        <v>92700</v>
      </c>
    </row>
    <row r="59" spans="1:5" ht="12.75">
      <c r="A59" s="20">
        <v>209</v>
      </c>
      <c r="B59" s="20">
        <v>1</v>
      </c>
      <c r="C59" s="7" t="s">
        <v>74</v>
      </c>
      <c r="D59" s="41" t="s">
        <v>11</v>
      </c>
      <c r="E59" s="21">
        <v>222848</v>
      </c>
    </row>
    <row r="60" spans="1:5" ht="12.75">
      <c r="A60" s="20">
        <v>258</v>
      </c>
      <c r="B60" s="20">
        <v>1</v>
      </c>
      <c r="C60" s="7" t="s">
        <v>75</v>
      </c>
      <c r="D60" s="41" t="s">
        <v>11</v>
      </c>
      <c r="E60" s="21">
        <v>432560</v>
      </c>
    </row>
    <row r="61" spans="1:5" ht="12.75">
      <c r="A61" s="20">
        <v>253</v>
      </c>
      <c r="B61" s="20">
        <v>1</v>
      </c>
      <c r="C61" s="7" t="s">
        <v>76</v>
      </c>
      <c r="D61" s="41" t="s">
        <v>11</v>
      </c>
      <c r="E61" s="21">
        <v>282503</v>
      </c>
    </row>
    <row r="62" spans="1:5" ht="12.75">
      <c r="A62" s="20">
        <v>242</v>
      </c>
      <c r="B62" s="20">
        <v>1</v>
      </c>
      <c r="C62" s="7" t="s">
        <v>77</v>
      </c>
      <c r="D62" s="41" t="s">
        <v>11</v>
      </c>
      <c r="E62" s="21">
        <v>1129892</v>
      </c>
    </row>
    <row r="63" spans="1:5" ht="12.75">
      <c r="A63" s="20">
        <v>257</v>
      </c>
      <c r="B63" s="20">
        <v>1</v>
      </c>
      <c r="C63" s="7" t="s">
        <v>78</v>
      </c>
      <c r="D63" s="41" t="s">
        <v>11</v>
      </c>
      <c r="E63" s="21">
        <v>147194</v>
      </c>
    </row>
    <row r="64" spans="1:5" ht="12.75">
      <c r="A64" s="20">
        <v>294</v>
      </c>
      <c r="B64" s="20">
        <v>1</v>
      </c>
      <c r="C64" s="7" t="s">
        <v>79</v>
      </c>
      <c r="D64" s="41" t="s">
        <v>11</v>
      </c>
      <c r="E64" s="21">
        <v>113137</v>
      </c>
    </row>
    <row r="65" spans="1:5" ht="12.75">
      <c r="A65" s="20">
        <v>259</v>
      </c>
      <c r="B65" s="20">
        <v>1</v>
      </c>
      <c r="C65" s="7" t="s">
        <v>80</v>
      </c>
      <c r="D65" s="41" t="s">
        <v>11</v>
      </c>
      <c r="E65" s="21">
        <v>174524</v>
      </c>
    </row>
    <row r="66" spans="1:5" ht="12.75">
      <c r="A66" s="20">
        <v>255</v>
      </c>
      <c r="B66" s="20">
        <v>158</v>
      </c>
      <c r="C66" s="7" t="s">
        <v>81</v>
      </c>
      <c r="D66" s="41" t="s">
        <v>43</v>
      </c>
      <c r="E66" s="21">
        <v>47590</v>
      </c>
    </row>
    <row r="67" spans="1:5" ht="12.75">
      <c r="A67" s="20">
        <v>255</v>
      </c>
      <c r="B67" s="20">
        <v>159</v>
      </c>
      <c r="C67" s="7" t="s">
        <v>82</v>
      </c>
      <c r="D67" s="41" t="s">
        <v>43</v>
      </c>
      <c r="E67" s="21">
        <v>47590</v>
      </c>
    </row>
    <row r="68" spans="1:5" ht="12.75">
      <c r="A68" s="20">
        <v>255</v>
      </c>
      <c r="B68" s="20">
        <v>160</v>
      </c>
      <c r="C68" s="7" t="s">
        <v>83</v>
      </c>
      <c r="D68" s="41" t="s">
        <v>43</v>
      </c>
      <c r="E68" s="21">
        <v>47663</v>
      </c>
    </row>
    <row r="69" spans="1:5" ht="12.75">
      <c r="A69" s="20">
        <v>255</v>
      </c>
      <c r="B69" s="20">
        <v>161</v>
      </c>
      <c r="C69" s="7" t="s">
        <v>84</v>
      </c>
      <c r="D69" s="41" t="s">
        <v>43</v>
      </c>
      <c r="E69" s="21">
        <v>49479</v>
      </c>
    </row>
    <row r="70" spans="1:5" ht="12.75">
      <c r="A70" s="20">
        <v>255</v>
      </c>
      <c r="B70" s="20">
        <v>162</v>
      </c>
      <c r="C70" s="7" t="s">
        <v>85</v>
      </c>
      <c r="D70" s="41" t="s">
        <v>43</v>
      </c>
      <c r="E70" s="21">
        <v>47590</v>
      </c>
    </row>
    <row r="71" spans="1:5" ht="12.75">
      <c r="A71" s="20">
        <v>256</v>
      </c>
      <c r="B71" s="20">
        <v>166</v>
      </c>
      <c r="C71" s="7" t="s">
        <v>86</v>
      </c>
      <c r="D71" s="41" t="s">
        <v>43</v>
      </c>
      <c r="E71" s="21">
        <v>11029</v>
      </c>
    </row>
    <row r="72" spans="1:5" ht="12.75">
      <c r="A72" s="20">
        <v>291</v>
      </c>
      <c r="B72" s="20">
        <v>170</v>
      </c>
      <c r="C72" s="7" t="s">
        <v>87</v>
      </c>
      <c r="D72" s="41" t="s">
        <v>43</v>
      </c>
      <c r="E72" s="21">
        <v>4152</v>
      </c>
    </row>
    <row r="73" spans="1:5" ht="12.75">
      <c r="A73" s="20">
        <v>238</v>
      </c>
      <c r="B73" s="20">
        <v>171</v>
      </c>
      <c r="C73" s="7" t="s">
        <v>88</v>
      </c>
      <c r="D73" s="41" t="s">
        <v>43</v>
      </c>
      <c r="E73" s="21">
        <v>4152</v>
      </c>
    </row>
    <row r="74" spans="1:5" ht="12.75">
      <c r="A74" s="20">
        <v>291</v>
      </c>
      <c r="B74" s="20">
        <v>173</v>
      </c>
      <c r="C74" s="7" t="s">
        <v>89</v>
      </c>
      <c r="D74" s="41" t="s">
        <v>43</v>
      </c>
      <c r="E74" s="21">
        <v>4152</v>
      </c>
    </row>
    <row r="75" spans="1:5" ht="12.75">
      <c r="A75" s="20">
        <v>291</v>
      </c>
      <c r="B75" s="20">
        <v>175</v>
      </c>
      <c r="C75" s="7" t="s">
        <v>91</v>
      </c>
      <c r="D75" s="41" t="s">
        <v>43</v>
      </c>
      <c r="E75" s="21">
        <v>4152</v>
      </c>
    </row>
    <row r="76" spans="1:5" ht="12.75">
      <c r="A76" s="20">
        <v>291</v>
      </c>
      <c r="B76" s="20">
        <v>176</v>
      </c>
      <c r="C76" s="7" t="s">
        <v>92</v>
      </c>
      <c r="D76" s="41" t="s">
        <v>43</v>
      </c>
      <c r="E76" s="21">
        <v>4152</v>
      </c>
    </row>
    <row r="77" spans="1:5" ht="12.75">
      <c r="A77" s="20">
        <v>298</v>
      </c>
      <c r="B77" s="20">
        <v>173</v>
      </c>
      <c r="C77" s="7" t="s">
        <v>90</v>
      </c>
      <c r="D77" s="41" t="s">
        <v>11</v>
      </c>
      <c r="E77" s="21">
        <v>216238</v>
      </c>
    </row>
    <row r="78" spans="1:5" ht="12.75">
      <c r="A78" s="20">
        <v>291</v>
      </c>
      <c r="B78" s="20">
        <v>177</v>
      </c>
      <c r="C78" s="7" t="s">
        <v>93</v>
      </c>
      <c r="D78" s="41" t="s">
        <v>43</v>
      </c>
      <c r="E78" s="21">
        <v>21728</v>
      </c>
    </row>
    <row r="79" spans="1:5" ht="12.75">
      <c r="A79" s="20">
        <v>291</v>
      </c>
      <c r="B79" s="20">
        <v>178</v>
      </c>
      <c r="C79" s="7" t="s">
        <v>94</v>
      </c>
      <c r="D79" s="41" t="s">
        <v>43</v>
      </c>
      <c r="E79" s="21">
        <v>65952</v>
      </c>
    </row>
    <row r="80" spans="1:5" ht="12.75">
      <c r="A80" s="20">
        <v>255</v>
      </c>
      <c r="B80" s="20">
        <v>185</v>
      </c>
      <c r="C80" s="7" t="s">
        <v>95</v>
      </c>
      <c r="D80" s="41" t="s">
        <v>43</v>
      </c>
      <c r="E80" s="21">
        <v>79643</v>
      </c>
    </row>
    <row r="81" spans="1:5" ht="12.75">
      <c r="A81" s="20">
        <v>255</v>
      </c>
      <c r="B81" s="20">
        <v>186</v>
      </c>
      <c r="C81" s="7" t="s">
        <v>96</v>
      </c>
      <c r="D81" s="41" t="s">
        <v>43</v>
      </c>
      <c r="E81" s="21">
        <v>316782</v>
      </c>
    </row>
    <row r="82" spans="1:5" ht="12.75">
      <c r="A82" s="20">
        <v>291</v>
      </c>
      <c r="B82" s="20">
        <v>187</v>
      </c>
      <c r="C82" s="7" t="s">
        <v>97</v>
      </c>
      <c r="D82" s="41" t="s">
        <v>43</v>
      </c>
      <c r="E82" s="21">
        <v>8788</v>
      </c>
    </row>
    <row r="83" spans="1:5" ht="12.75">
      <c r="A83" s="20">
        <v>291</v>
      </c>
      <c r="B83" s="20">
        <v>188</v>
      </c>
      <c r="C83" s="7" t="s">
        <v>98</v>
      </c>
      <c r="D83" s="41" t="s">
        <v>43</v>
      </c>
      <c r="E83" s="21">
        <v>10103</v>
      </c>
    </row>
    <row r="84" spans="1:5" ht="12.75">
      <c r="A84" s="20">
        <v>291</v>
      </c>
      <c r="B84" s="20">
        <v>2</v>
      </c>
      <c r="C84" s="7" t="s">
        <v>99</v>
      </c>
      <c r="D84" s="41" t="s">
        <v>100</v>
      </c>
      <c r="E84" s="21">
        <v>5279.01</v>
      </c>
    </row>
    <row r="85" spans="1:5" ht="12.75">
      <c r="A85" s="20">
        <v>258</v>
      </c>
      <c r="B85" s="20">
        <v>2</v>
      </c>
      <c r="C85" s="7" t="s">
        <v>101</v>
      </c>
      <c r="D85" s="41" t="s">
        <v>11</v>
      </c>
      <c r="E85" s="21">
        <v>3238778</v>
      </c>
    </row>
    <row r="86" spans="1:5" ht="12.75">
      <c r="A86" s="20">
        <v>242</v>
      </c>
      <c r="B86" s="20">
        <v>2</v>
      </c>
      <c r="C86" s="7" t="s">
        <v>102</v>
      </c>
      <c r="D86" s="41" t="s">
        <v>11</v>
      </c>
      <c r="E86" s="21">
        <v>0</v>
      </c>
    </row>
    <row r="87" spans="1:5" ht="12.75">
      <c r="A87" s="20">
        <v>261</v>
      </c>
      <c r="B87" s="20">
        <v>202</v>
      </c>
      <c r="C87" s="7" t="s">
        <v>103</v>
      </c>
      <c r="D87" s="41" t="s">
        <v>11</v>
      </c>
      <c r="E87" s="21">
        <v>40353</v>
      </c>
    </row>
    <row r="88" spans="1:5" ht="12.75">
      <c r="A88" s="20">
        <v>261</v>
      </c>
      <c r="B88" s="20">
        <v>203</v>
      </c>
      <c r="C88" s="7" t="s">
        <v>104</v>
      </c>
      <c r="D88" s="41" t="s">
        <v>11</v>
      </c>
      <c r="E88" s="21">
        <v>539158</v>
      </c>
    </row>
    <row r="89" spans="1:5" ht="12.75">
      <c r="A89" s="20">
        <v>291</v>
      </c>
      <c r="B89" s="20">
        <v>237</v>
      </c>
      <c r="C89" s="7" t="s">
        <v>105</v>
      </c>
      <c r="D89" s="41" t="s">
        <v>106</v>
      </c>
      <c r="E89" s="21">
        <v>4401</v>
      </c>
    </row>
    <row r="90" spans="1:5" ht="12.75">
      <c r="A90" s="20">
        <v>291</v>
      </c>
      <c r="B90" s="20">
        <v>238</v>
      </c>
      <c r="C90" s="7" t="s">
        <v>107</v>
      </c>
      <c r="D90" s="41" t="s">
        <v>106</v>
      </c>
      <c r="E90" s="21">
        <v>1929</v>
      </c>
    </row>
    <row r="91" spans="1:5" ht="12.75">
      <c r="A91" s="20">
        <v>256</v>
      </c>
      <c r="B91" s="20">
        <v>243</v>
      </c>
      <c r="C91" s="7" t="s">
        <v>108</v>
      </c>
      <c r="D91" s="41" t="s">
        <v>13</v>
      </c>
      <c r="E91" s="21">
        <v>4460</v>
      </c>
    </row>
    <row r="92" spans="1:5" ht="12.75">
      <c r="A92" s="20">
        <v>291</v>
      </c>
      <c r="B92" s="20">
        <v>244</v>
      </c>
      <c r="C92" s="7" t="s">
        <v>109</v>
      </c>
      <c r="D92" s="41" t="s">
        <v>13</v>
      </c>
      <c r="E92" s="21">
        <v>1820</v>
      </c>
    </row>
    <row r="93" spans="1:5" ht="12.75">
      <c r="A93" s="20">
        <v>258</v>
      </c>
      <c r="B93" s="20">
        <v>3</v>
      </c>
      <c r="C93" s="7" t="s">
        <v>110</v>
      </c>
      <c r="D93" s="41" t="s">
        <v>11</v>
      </c>
      <c r="E93" s="21">
        <v>28103</v>
      </c>
    </row>
    <row r="94" spans="1:5" ht="12.75">
      <c r="A94" s="20">
        <v>258</v>
      </c>
      <c r="B94" s="20">
        <v>4</v>
      </c>
      <c r="C94" s="7" t="s">
        <v>111</v>
      </c>
      <c r="D94" s="41" t="s">
        <v>11</v>
      </c>
      <c r="E94" s="21">
        <v>74316</v>
      </c>
    </row>
    <row r="95" spans="1:5" ht="12.75">
      <c r="A95" s="20">
        <v>291</v>
      </c>
      <c r="B95" s="20">
        <v>5</v>
      </c>
      <c r="C95" s="7" t="s">
        <v>99</v>
      </c>
      <c r="D95" s="41" t="s">
        <v>100</v>
      </c>
      <c r="E95" s="21">
        <v>3672</v>
      </c>
    </row>
    <row r="96" spans="1:5" ht="12.75">
      <c r="A96" s="20">
        <v>258</v>
      </c>
      <c r="B96" s="20">
        <v>5</v>
      </c>
      <c r="C96" s="7" t="s">
        <v>112</v>
      </c>
      <c r="D96" s="41" t="s">
        <v>11</v>
      </c>
      <c r="E96" s="21">
        <v>31709</v>
      </c>
    </row>
    <row r="97" spans="1:5" ht="12.75">
      <c r="A97" s="20">
        <v>256</v>
      </c>
      <c r="B97" s="20">
        <v>91</v>
      </c>
      <c r="C97" s="7" t="s">
        <v>113</v>
      </c>
      <c r="D97" s="41" t="s">
        <v>114</v>
      </c>
      <c r="E97" s="21">
        <v>65759</v>
      </c>
    </row>
    <row r="98" spans="1:5" ht="12.75">
      <c r="A98" s="20">
        <v>256</v>
      </c>
      <c r="B98" s="20">
        <v>92</v>
      </c>
      <c r="C98" s="7" t="s">
        <v>115</v>
      </c>
      <c r="D98" s="41" t="s">
        <v>114</v>
      </c>
      <c r="E98" s="21">
        <v>9871</v>
      </c>
    </row>
    <row r="99" spans="1:5" ht="13.5" thickBot="1">
      <c r="A99" s="20">
        <v>260</v>
      </c>
      <c r="B99" s="20">
        <v>93</v>
      </c>
      <c r="C99" s="7" t="s">
        <v>116</v>
      </c>
      <c r="D99" s="41" t="s">
        <v>114</v>
      </c>
      <c r="E99" s="22">
        <v>2956</v>
      </c>
    </row>
    <row r="100" spans="1:5" ht="14.25" thickBot="1" thickTop="1">
      <c r="A100" s="73" t="s">
        <v>452</v>
      </c>
      <c r="B100" s="73"/>
      <c r="C100" s="73"/>
      <c r="D100" s="73"/>
      <c r="E100" s="24">
        <f>SUM(E39:E99)</f>
        <v>9769862.8</v>
      </c>
    </row>
    <row r="101" spans="1:5" ht="13.5" thickTop="1">
      <c r="A101" s="67" t="s">
        <v>456</v>
      </c>
      <c r="B101" s="68"/>
      <c r="C101" s="68"/>
      <c r="D101" s="69"/>
      <c r="E101" s="25">
        <f>E100+E36</f>
        <v>15994856.930000002</v>
      </c>
    </row>
    <row r="102" ht="25.5" customHeight="1">
      <c r="E102" s="26"/>
    </row>
    <row r="103" spans="1:5" s="8" customFormat="1" ht="25.5">
      <c r="A103" s="38" t="s">
        <v>0</v>
      </c>
      <c r="B103" s="38" t="s">
        <v>450</v>
      </c>
      <c r="C103" s="38" t="s">
        <v>1</v>
      </c>
      <c r="D103" s="38" t="s">
        <v>8</v>
      </c>
      <c r="E103" s="39" t="s">
        <v>451</v>
      </c>
    </row>
    <row r="104" spans="1:5" ht="12.75">
      <c r="A104" s="20">
        <v>300</v>
      </c>
      <c r="B104" s="20">
        <v>1</v>
      </c>
      <c r="C104" s="7" t="s">
        <v>117</v>
      </c>
      <c r="D104" s="41" t="s">
        <v>11</v>
      </c>
      <c r="E104" s="21">
        <v>101039</v>
      </c>
    </row>
    <row r="105" spans="1:5" ht="12.75">
      <c r="A105" s="20">
        <v>348</v>
      </c>
      <c r="B105" s="20">
        <v>1</v>
      </c>
      <c r="C105" s="7" t="s">
        <v>118</v>
      </c>
      <c r="D105" s="41" t="s">
        <v>119</v>
      </c>
      <c r="E105" s="21">
        <v>3000</v>
      </c>
    </row>
    <row r="106" spans="1:5" ht="12.75">
      <c r="A106" s="20">
        <v>343</v>
      </c>
      <c r="B106" s="20">
        <v>14</v>
      </c>
      <c r="C106" s="7" t="s">
        <v>120</v>
      </c>
      <c r="D106" s="41" t="s">
        <v>43</v>
      </c>
      <c r="E106" s="21">
        <v>40965</v>
      </c>
    </row>
    <row r="107" spans="1:5" ht="12.75">
      <c r="A107" s="20">
        <v>343</v>
      </c>
      <c r="B107" s="20">
        <v>15</v>
      </c>
      <c r="C107" s="7" t="s">
        <v>121</v>
      </c>
      <c r="D107" s="41" t="s">
        <v>122</v>
      </c>
      <c r="E107" s="21">
        <v>2490</v>
      </c>
    </row>
    <row r="108" spans="1:5" ht="12.75">
      <c r="A108" s="20">
        <v>348</v>
      </c>
      <c r="B108" s="20">
        <v>2</v>
      </c>
      <c r="C108" s="7" t="s">
        <v>124</v>
      </c>
      <c r="D108" s="41" t="s">
        <v>123</v>
      </c>
      <c r="E108" s="21">
        <v>10400</v>
      </c>
    </row>
    <row r="109" spans="1:5" ht="12.75">
      <c r="A109" s="20">
        <v>343</v>
      </c>
      <c r="B109" s="20">
        <v>3</v>
      </c>
      <c r="C109" s="7" t="s">
        <v>361</v>
      </c>
      <c r="D109" s="41" t="s">
        <v>125</v>
      </c>
      <c r="E109" s="21">
        <v>2490</v>
      </c>
    </row>
    <row r="110" spans="1:5" ht="12.75">
      <c r="A110" s="20">
        <v>348</v>
      </c>
      <c r="B110" s="20">
        <v>3</v>
      </c>
      <c r="C110" s="7" t="s">
        <v>126</v>
      </c>
      <c r="D110" s="41" t="s">
        <v>127</v>
      </c>
      <c r="E110" s="21">
        <v>6237.5</v>
      </c>
    </row>
    <row r="111" spans="1:5" ht="12.75">
      <c r="A111" s="20">
        <v>343</v>
      </c>
      <c r="B111" s="20">
        <v>356</v>
      </c>
      <c r="C111" s="7" t="s">
        <v>120</v>
      </c>
      <c r="D111" s="41" t="s">
        <v>128</v>
      </c>
      <c r="E111" s="21">
        <v>6345</v>
      </c>
    </row>
    <row r="112" spans="1:5" ht="13.5" thickBot="1">
      <c r="A112" s="20">
        <v>348</v>
      </c>
      <c r="B112" s="20">
        <v>4</v>
      </c>
      <c r="C112" s="7" t="s">
        <v>129</v>
      </c>
      <c r="D112" s="41" t="s">
        <v>130</v>
      </c>
      <c r="E112" s="22">
        <v>3370</v>
      </c>
    </row>
    <row r="113" spans="1:5" ht="13.5" thickTop="1">
      <c r="A113" s="67" t="s">
        <v>452</v>
      </c>
      <c r="B113" s="68"/>
      <c r="C113" s="68"/>
      <c r="D113" s="69"/>
      <c r="E113" s="23">
        <f>SUM(E104:E112)</f>
        <v>176336.5</v>
      </c>
    </row>
    <row r="114" ht="12.75">
      <c r="E114" s="26"/>
    </row>
    <row r="115" spans="1:5" s="8" customFormat="1" ht="25.5">
      <c r="A115" s="38" t="s">
        <v>0</v>
      </c>
      <c r="B115" s="38" t="s">
        <v>450</v>
      </c>
      <c r="C115" s="38" t="s">
        <v>1</v>
      </c>
      <c r="D115" s="38" t="s">
        <v>8</v>
      </c>
      <c r="E115" s="39" t="s">
        <v>451</v>
      </c>
    </row>
    <row r="116" spans="1:5" ht="12.75">
      <c r="A116" s="20">
        <v>491</v>
      </c>
      <c r="B116" s="20">
        <v>78</v>
      </c>
      <c r="C116" s="7" t="s">
        <v>193</v>
      </c>
      <c r="D116" s="41" t="s">
        <v>194</v>
      </c>
      <c r="E116" s="21">
        <v>5258.94</v>
      </c>
    </row>
    <row r="117" spans="1:5" ht="12.75">
      <c r="A117" s="20">
        <v>491</v>
      </c>
      <c r="B117" s="20">
        <v>79</v>
      </c>
      <c r="C117" s="7" t="s">
        <v>195</v>
      </c>
      <c r="D117" s="41" t="s">
        <v>196</v>
      </c>
      <c r="E117" s="21">
        <v>3052.25</v>
      </c>
    </row>
    <row r="118" spans="1:5" ht="12.75">
      <c r="A118" s="20">
        <v>491</v>
      </c>
      <c r="B118" s="20">
        <v>81</v>
      </c>
      <c r="C118" s="7" t="s">
        <v>197</v>
      </c>
      <c r="D118" s="41" t="s">
        <v>198</v>
      </c>
      <c r="E118" s="21">
        <v>1907.8</v>
      </c>
    </row>
    <row r="119" spans="1:5" ht="12.75">
      <c r="A119" s="20">
        <v>491</v>
      </c>
      <c r="B119" s="20">
        <v>82</v>
      </c>
      <c r="C119" s="7" t="s">
        <v>199</v>
      </c>
      <c r="D119" s="41" t="s">
        <v>198</v>
      </c>
      <c r="E119" s="21">
        <v>2838.79</v>
      </c>
    </row>
    <row r="120" spans="1:5" ht="12.75">
      <c r="A120" s="20">
        <v>491</v>
      </c>
      <c r="B120" s="20">
        <v>83</v>
      </c>
      <c r="C120" s="7" t="s">
        <v>200</v>
      </c>
      <c r="D120" s="41" t="s">
        <v>198</v>
      </c>
      <c r="E120" s="21">
        <v>204.25</v>
      </c>
    </row>
    <row r="121" spans="1:5" ht="12.75">
      <c r="A121" s="20">
        <v>491</v>
      </c>
      <c r="B121" s="20">
        <v>84</v>
      </c>
      <c r="C121" s="7" t="s">
        <v>201</v>
      </c>
      <c r="D121" s="41" t="s">
        <v>198</v>
      </c>
      <c r="E121" s="21">
        <v>2419.6</v>
      </c>
    </row>
    <row r="122" spans="1:5" ht="12.75">
      <c r="A122" s="20">
        <v>491</v>
      </c>
      <c r="B122" s="20">
        <v>85</v>
      </c>
      <c r="C122" s="7" t="s">
        <v>202</v>
      </c>
      <c r="D122" s="41" t="s">
        <v>198</v>
      </c>
      <c r="E122" s="21">
        <v>1800.31</v>
      </c>
    </row>
    <row r="123" spans="1:5" ht="12.75">
      <c r="A123" s="20">
        <v>491</v>
      </c>
      <c r="B123" s="20">
        <v>86</v>
      </c>
      <c r="C123" s="7" t="s">
        <v>203</v>
      </c>
      <c r="D123" s="41" t="s">
        <v>204</v>
      </c>
      <c r="E123" s="21">
        <v>3614.76</v>
      </c>
    </row>
    <row r="124" spans="1:5" ht="12.75">
      <c r="A124" s="20">
        <v>491</v>
      </c>
      <c r="B124" s="20">
        <v>87</v>
      </c>
      <c r="C124" s="7" t="s">
        <v>205</v>
      </c>
      <c r="D124" s="41" t="s">
        <v>206</v>
      </c>
      <c r="E124" s="21">
        <v>1271.32</v>
      </c>
    </row>
    <row r="125" spans="1:5" ht="12.75">
      <c r="A125" s="20">
        <v>491</v>
      </c>
      <c r="B125" s="20">
        <v>88</v>
      </c>
      <c r="C125" s="7" t="s">
        <v>207</v>
      </c>
      <c r="D125" s="41" t="s">
        <v>208</v>
      </c>
      <c r="E125" s="21">
        <v>2781.15</v>
      </c>
    </row>
    <row r="126" spans="1:5" ht="12.75">
      <c r="A126" s="1">
        <v>491</v>
      </c>
      <c r="B126" s="1">
        <v>89</v>
      </c>
      <c r="C126" s="11" t="s">
        <v>209</v>
      </c>
      <c r="D126" s="4" t="s">
        <v>210</v>
      </c>
      <c r="E126" s="32">
        <v>4898.96</v>
      </c>
    </row>
    <row r="127" spans="1:5" ht="12.75">
      <c r="A127" s="1">
        <v>491</v>
      </c>
      <c r="B127" s="1">
        <v>90</v>
      </c>
      <c r="C127" s="11" t="s">
        <v>211</v>
      </c>
      <c r="D127" s="4" t="s">
        <v>210</v>
      </c>
      <c r="E127" s="2">
        <v>2074.59</v>
      </c>
    </row>
    <row r="128" spans="1:5" ht="12.75">
      <c r="A128" s="1">
        <v>491</v>
      </c>
      <c r="B128" s="1">
        <v>91</v>
      </c>
      <c r="C128" s="11" t="s">
        <v>211</v>
      </c>
      <c r="D128" s="4" t="s">
        <v>210</v>
      </c>
      <c r="E128" s="2">
        <v>1374.59</v>
      </c>
    </row>
    <row r="129" spans="1:5" ht="12.75">
      <c r="A129" s="1">
        <v>491</v>
      </c>
      <c r="B129" s="1">
        <v>92</v>
      </c>
      <c r="C129" s="11" t="s">
        <v>211</v>
      </c>
      <c r="D129" s="4" t="s">
        <v>210</v>
      </c>
      <c r="E129" s="2">
        <v>1784.43</v>
      </c>
    </row>
    <row r="130" spans="1:5" ht="12.75">
      <c r="A130" s="1">
        <v>491</v>
      </c>
      <c r="B130" s="1">
        <v>93</v>
      </c>
      <c r="C130" s="11" t="s">
        <v>212</v>
      </c>
      <c r="D130" s="4" t="s">
        <v>213</v>
      </c>
      <c r="E130" s="2">
        <v>262.3</v>
      </c>
    </row>
    <row r="131" spans="1:5" ht="12.75">
      <c r="A131" s="1">
        <v>491</v>
      </c>
      <c r="B131" s="1">
        <v>94</v>
      </c>
      <c r="C131" s="11" t="s">
        <v>214</v>
      </c>
      <c r="D131" s="4" t="s">
        <v>215</v>
      </c>
      <c r="E131" s="2">
        <v>2419.84</v>
      </c>
    </row>
    <row r="132" spans="1:5" ht="12.75">
      <c r="A132" s="1">
        <v>491</v>
      </c>
      <c r="B132" s="1">
        <v>95</v>
      </c>
      <c r="C132" s="11" t="s">
        <v>216</v>
      </c>
      <c r="D132" s="4" t="s">
        <v>217</v>
      </c>
      <c r="E132" s="2">
        <v>4876</v>
      </c>
    </row>
    <row r="133" spans="1:5" ht="12.75">
      <c r="A133" s="1">
        <v>491</v>
      </c>
      <c r="B133" s="1">
        <v>96</v>
      </c>
      <c r="C133" s="11" t="s">
        <v>218</v>
      </c>
      <c r="D133" s="4" t="s">
        <v>219</v>
      </c>
      <c r="E133" s="2">
        <v>4417.21</v>
      </c>
    </row>
    <row r="134" spans="1:5" ht="12.75">
      <c r="A134" s="1">
        <v>491</v>
      </c>
      <c r="B134" s="1">
        <v>97</v>
      </c>
      <c r="C134" s="11" t="s">
        <v>220</v>
      </c>
      <c r="D134" s="4" t="s">
        <v>219</v>
      </c>
      <c r="E134" s="2">
        <v>1543.94</v>
      </c>
    </row>
    <row r="135" spans="1:5" ht="12.75">
      <c r="A135" s="1">
        <v>491</v>
      </c>
      <c r="B135" s="1">
        <v>98</v>
      </c>
      <c r="C135" s="11" t="s">
        <v>221</v>
      </c>
      <c r="D135" s="4" t="s">
        <v>219</v>
      </c>
      <c r="E135" s="2">
        <v>2817.22</v>
      </c>
    </row>
    <row r="136" spans="1:5" ht="12.75">
      <c r="A136" s="1">
        <v>491</v>
      </c>
      <c r="B136" s="1">
        <v>99</v>
      </c>
      <c r="C136" s="11" t="s">
        <v>222</v>
      </c>
      <c r="D136" s="4" t="s">
        <v>134</v>
      </c>
      <c r="E136" s="2">
        <v>2978.69</v>
      </c>
    </row>
    <row r="137" spans="1:5" ht="12.75">
      <c r="A137" s="1">
        <v>491</v>
      </c>
      <c r="B137" s="1">
        <v>100</v>
      </c>
      <c r="C137" s="11" t="s">
        <v>133</v>
      </c>
      <c r="D137" s="4" t="s">
        <v>134</v>
      </c>
      <c r="E137" s="2">
        <v>2569.68</v>
      </c>
    </row>
    <row r="138" spans="1:5" ht="25.5">
      <c r="A138" s="1">
        <v>491</v>
      </c>
      <c r="B138" s="1">
        <v>101</v>
      </c>
      <c r="C138" s="11" t="s">
        <v>135</v>
      </c>
      <c r="D138" s="4" t="s">
        <v>134</v>
      </c>
      <c r="E138" s="2">
        <v>3350.01</v>
      </c>
    </row>
    <row r="139" spans="1:5" ht="12.75">
      <c r="A139" s="1">
        <v>491</v>
      </c>
      <c r="B139" s="1">
        <v>102</v>
      </c>
      <c r="C139" s="11" t="s">
        <v>136</v>
      </c>
      <c r="D139" s="4" t="s">
        <v>134</v>
      </c>
      <c r="E139" s="2">
        <v>1079.51</v>
      </c>
    </row>
    <row r="140" spans="1:5" ht="12.75">
      <c r="A140" s="1">
        <v>491</v>
      </c>
      <c r="B140" s="1">
        <v>103</v>
      </c>
      <c r="C140" s="11" t="s">
        <v>137</v>
      </c>
      <c r="D140" s="4" t="s">
        <v>138</v>
      </c>
      <c r="E140" s="2">
        <v>1773</v>
      </c>
    </row>
    <row r="141" spans="1:5" ht="12.75">
      <c r="A141" s="1">
        <v>491</v>
      </c>
      <c r="B141" s="1">
        <v>104</v>
      </c>
      <c r="C141" s="11" t="s">
        <v>139</v>
      </c>
      <c r="D141" s="4" t="s">
        <v>140</v>
      </c>
      <c r="E141" s="2">
        <v>2512</v>
      </c>
    </row>
    <row r="142" spans="1:5" ht="12.75">
      <c r="A142" s="1">
        <v>491</v>
      </c>
      <c r="B142" s="1">
        <v>105</v>
      </c>
      <c r="C142" s="11" t="s">
        <v>141</v>
      </c>
      <c r="D142" s="4" t="s">
        <v>140</v>
      </c>
      <c r="E142" s="2">
        <v>1301.5</v>
      </c>
    </row>
    <row r="143" spans="1:5" ht="25.5">
      <c r="A143" s="1">
        <v>491</v>
      </c>
      <c r="B143" s="1">
        <v>106</v>
      </c>
      <c r="C143" s="11" t="s">
        <v>142</v>
      </c>
      <c r="D143" s="4" t="s">
        <v>143</v>
      </c>
      <c r="E143" s="2">
        <v>1426.23</v>
      </c>
    </row>
    <row r="144" spans="1:5" ht="12.75">
      <c r="A144" s="67" t="s">
        <v>452</v>
      </c>
      <c r="B144" s="68"/>
      <c r="C144" s="68"/>
      <c r="D144" s="69"/>
      <c r="E144" s="23">
        <f>SUM(E116:E125)</f>
        <v>25149.17</v>
      </c>
    </row>
    <row r="146" spans="1:5" s="8" customFormat="1" ht="25.5">
      <c r="A146" s="38" t="s">
        <v>0</v>
      </c>
      <c r="B146" s="38" t="s">
        <v>450</v>
      </c>
      <c r="C146" s="38" t="s">
        <v>1</v>
      </c>
      <c r="D146" s="38" t="s">
        <v>8</v>
      </c>
      <c r="E146" s="39" t="s">
        <v>451</v>
      </c>
    </row>
    <row r="147" spans="1:5" ht="12.75">
      <c r="A147" s="20">
        <v>582</v>
      </c>
      <c r="B147" s="20">
        <v>1</v>
      </c>
      <c r="C147" s="7" t="s">
        <v>223</v>
      </c>
      <c r="D147" s="41" t="s">
        <v>224</v>
      </c>
      <c r="E147" s="21">
        <v>7171.15</v>
      </c>
    </row>
    <row r="148" spans="1:5" ht="12.75">
      <c r="A148" s="20">
        <v>510</v>
      </c>
      <c r="B148" s="20">
        <v>1</v>
      </c>
      <c r="C148" s="7" t="s">
        <v>225</v>
      </c>
      <c r="D148" s="41" t="s">
        <v>226</v>
      </c>
      <c r="E148" s="21">
        <v>4400</v>
      </c>
    </row>
    <row r="149" spans="1:5" ht="12.75">
      <c r="A149" s="20">
        <v>590</v>
      </c>
      <c r="B149" s="20">
        <v>1</v>
      </c>
      <c r="C149" s="7" t="s">
        <v>228</v>
      </c>
      <c r="D149" s="61" t="s">
        <v>227</v>
      </c>
      <c r="E149" s="21">
        <v>1188.52</v>
      </c>
    </row>
    <row r="150" spans="1:5" ht="12.75">
      <c r="A150" s="20">
        <v>580</v>
      </c>
      <c r="B150" s="20">
        <v>10</v>
      </c>
      <c r="C150" s="7" t="s">
        <v>229</v>
      </c>
      <c r="D150" s="41" t="s">
        <v>230</v>
      </c>
      <c r="E150" s="21">
        <v>247800</v>
      </c>
    </row>
    <row r="151" spans="1:5" ht="12.75">
      <c r="A151" s="20">
        <v>581</v>
      </c>
      <c r="B151" s="20">
        <v>14</v>
      </c>
      <c r="C151" s="7" t="s">
        <v>231</v>
      </c>
      <c r="D151" s="41" t="s">
        <v>138</v>
      </c>
      <c r="E151" s="21">
        <v>1598.36</v>
      </c>
    </row>
    <row r="152" spans="1:5" ht="12.75">
      <c r="A152" s="20">
        <v>581</v>
      </c>
      <c r="B152" s="20">
        <v>15</v>
      </c>
      <c r="C152" s="7" t="s">
        <v>232</v>
      </c>
      <c r="D152" s="41" t="s">
        <v>138</v>
      </c>
      <c r="E152" s="21">
        <v>9846</v>
      </c>
    </row>
    <row r="153" spans="1:5" ht="12.75">
      <c r="A153" s="20">
        <v>580</v>
      </c>
      <c r="B153" s="20">
        <v>16</v>
      </c>
      <c r="C153" s="7" t="s">
        <v>233</v>
      </c>
      <c r="D153" s="41" t="s">
        <v>234</v>
      </c>
      <c r="E153" s="21">
        <v>214832.4</v>
      </c>
    </row>
    <row r="154" spans="1:5" ht="12.75">
      <c r="A154" s="20">
        <v>581</v>
      </c>
      <c r="B154" s="20">
        <v>19</v>
      </c>
      <c r="C154" s="7" t="s">
        <v>235</v>
      </c>
      <c r="D154" s="41" t="s">
        <v>130</v>
      </c>
      <c r="E154" s="21">
        <v>983.61</v>
      </c>
    </row>
    <row r="155" spans="1:5" ht="12.75">
      <c r="A155" s="20">
        <v>540</v>
      </c>
      <c r="B155" s="20">
        <v>2</v>
      </c>
      <c r="C155" s="7" t="s">
        <v>236</v>
      </c>
      <c r="D155" s="41" t="s">
        <v>237</v>
      </c>
      <c r="E155" s="21">
        <v>1842.36</v>
      </c>
    </row>
    <row r="156" spans="1:5" ht="12.75">
      <c r="A156" s="20">
        <v>591</v>
      </c>
      <c r="B156" s="20">
        <v>20</v>
      </c>
      <c r="C156" s="7" t="s">
        <v>238</v>
      </c>
      <c r="D156" s="41" t="s">
        <v>239</v>
      </c>
      <c r="E156" s="21">
        <v>2463</v>
      </c>
    </row>
    <row r="157" spans="1:5" ht="12.75">
      <c r="A157" s="20">
        <v>540</v>
      </c>
      <c r="B157" s="20">
        <v>3</v>
      </c>
      <c r="C157" s="7" t="s">
        <v>240</v>
      </c>
      <c r="D157" s="41" t="s">
        <v>15</v>
      </c>
      <c r="E157" s="21">
        <v>1826.38</v>
      </c>
    </row>
    <row r="158" spans="1:5" ht="12.75">
      <c r="A158" s="20">
        <v>582</v>
      </c>
      <c r="B158" s="20">
        <v>31</v>
      </c>
      <c r="C158" s="7" t="s">
        <v>242</v>
      </c>
      <c r="D158" s="61" t="s">
        <v>241</v>
      </c>
      <c r="E158" s="21">
        <v>6344</v>
      </c>
    </row>
    <row r="159" spans="1:5" ht="12.75">
      <c r="A159" s="20">
        <v>580</v>
      </c>
      <c r="B159" s="20">
        <v>32</v>
      </c>
      <c r="C159" s="7" t="s">
        <v>243</v>
      </c>
      <c r="D159" s="41" t="s">
        <v>244</v>
      </c>
      <c r="E159" s="21">
        <v>106000</v>
      </c>
    </row>
    <row r="160" spans="1:5" ht="12.75">
      <c r="A160" s="20">
        <v>582</v>
      </c>
      <c r="B160" s="20">
        <v>32</v>
      </c>
      <c r="C160" s="7" t="s">
        <v>245</v>
      </c>
      <c r="D160" s="41" t="s">
        <v>246</v>
      </c>
      <c r="E160" s="21">
        <v>3539.35</v>
      </c>
    </row>
    <row r="161" spans="1:5" ht="12.75">
      <c r="A161" s="20">
        <v>592</v>
      </c>
      <c r="B161" s="20">
        <v>32</v>
      </c>
      <c r="C161" s="7" t="s">
        <v>247</v>
      </c>
      <c r="D161" s="41" t="s">
        <v>248</v>
      </c>
      <c r="E161" s="21">
        <v>1966.39</v>
      </c>
    </row>
    <row r="162" spans="1:5" ht="12.75">
      <c r="A162" s="20">
        <v>580</v>
      </c>
      <c r="B162" s="20">
        <v>33</v>
      </c>
      <c r="C162" s="7" t="s">
        <v>249</v>
      </c>
      <c r="D162" s="41" t="s">
        <v>250</v>
      </c>
      <c r="E162" s="21">
        <v>1398</v>
      </c>
    </row>
    <row r="163" spans="1:5" ht="12.75">
      <c r="A163" s="20">
        <v>582</v>
      </c>
      <c r="B163" s="20">
        <v>33</v>
      </c>
      <c r="C163" s="7" t="s">
        <v>251</v>
      </c>
      <c r="D163" s="41" t="s">
        <v>252</v>
      </c>
      <c r="E163" s="21">
        <v>7632</v>
      </c>
    </row>
    <row r="164" spans="1:5" ht="12.75">
      <c r="A164" s="20">
        <v>592</v>
      </c>
      <c r="B164" s="20">
        <v>33</v>
      </c>
      <c r="C164" s="7" t="s">
        <v>253</v>
      </c>
      <c r="D164" s="41" t="s">
        <v>254</v>
      </c>
      <c r="E164" s="21">
        <v>1720.49</v>
      </c>
    </row>
    <row r="165" spans="1:5" ht="12.75">
      <c r="A165" s="20">
        <v>580</v>
      </c>
      <c r="B165" s="20">
        <v>34</v>
      </c>
      <c r="C165" s="7" t="s">
        <v>255</v>
      </c>
      <c r="D165" s="41" t="s">
        <v>256</v>
      </c>
      <c r="E165" s="21">
        <v>1676</v>
      </c>
    </row>
    <row r="166" spans="1:5" ht="12.75">
      <c r="A166" s="20">
        <v>582</v>
      </c>
      <c r="B166" s="20">
        <v>34</v>
      </c>
      <c r="C166" s="7" t="s">
        <v>257</v>
      </c>
      <c r="D166" s="41" t="s">
        <v>226</v>
      </c>
      <c r="E166" s="21">
        <v>6490</v>
      </c>
    </row>
    <row r="167" spans="1:5" ht="12.75">
      <c r="A167" s="20">
        <v>592</v>
      </c>
      <c r="B167" s="20">
        <v>34</v>
      </c>
      <c r="C167" s="7" t="s">
        <v>247</v>
      </c>
      <c r="D167" s="41" t="s">
        <v>258</v>
      </c>
      <c r="E167" s="21">
        <v>2266.48</v>
      </c>
    </row>
    <row r="168" spans="1:5" ht="12.75">
      <c r="A168" s="20">
        <v>582</v>
      </c>
      <c r="B168" s="20">
        <v>35</v>
      </c>
      <c r="C168" s="7" t="s">
        <v>259</v>
      </c>
      <c r="D168" s="41" t="s">
        <v>17</v>
      </c>
      <c r="E168" s="21">
        <v>37000</v>
      </c>
    </row>
    <row r="169" spans="1:5" ht="25.5">
      <c r="A169" s="20">
        <v>580</v>
      </c>
      <c r="B169" s="20">
        <v>35</v>
      </c>
      <c r="C169" s="7" t="s">
        <v>260</v>
      </c>
      <c r="D169" s="41" t="s">
        <v>261</v>
      </c>
      <c r="E169" s="21">
        <v>241030</v>
      </c>
    </row>
    <row r="170" spans="1:5" ht="12.75">
      <c r="A170" s="20">
        <v>582</v>
      </c>
      <c r="B170" s="20">
        <v>35</v>
      </c>
      <c r="C170" s="7" t="s">
        <v>262</v>
      </c>
      <c r="D170" s="41" t="s">
        <v>263</v>
      </c>
      <c r="E170" s="21">
        <v>59000</v>
      </c>
    </row>
    <row r="171" spans="1:5" ht="12.75">
      <c r="A171" s="20">
        <v>592</v>
      </c>
      <c r="B171" s="20">
        <v>35</v>
      </c>
      <c r="C171" s="7" t="s">
        <v>264</v>
      </c>
      <c r="D171" s="41" t="s">
        <v>258</v>
      </c>
      <c r="E171" s="21">
        <v>2409.43</v>
      </c>
    </row>
    <row r="172" spans="1:5" ht="12.75">
      <c r="A172" s="20">
        <v>592</v>
      </c>
      <c r="B172" s="20">
        <v>36</v>
      </c>
      <c r="C172" s="7" t="s">
        <v>265</v>
      </c>
      <c r="D172" s="41" t="s">
        <v>266</v>
      </c>
      <c r="E172" s="21">
        <v>1986.88</v>
      </c>
    </row>
    <row r="173" spans="1:5" ht="12.75">
      <c r="A173" s="20">
        <v>582</v>
      </c>
      <c r="B173" s="20">
        <v>36</v>
      </c>
      <c r="C173" s="7" t="s">
        <v>267</v>
      </c>
      <c r="D173" s="41" t="s">
        <v>268</v>
      </c>
      <c r="E173" s="21">
        <v>3600</v>
      </c>
    </row>
    <row r="174" spans="1:5" ht="12.75">
      <c r="A174" s="20">
        <v>580</v>
      </c>
      <c r="B174" s="20">
        <v>36</v>
      </c>
      <c r="C174" s="7" t="s">
        <v>269</v>
      </c>
      <c r="D174" s="41" t="s">
        <v>11</v>
      </c>
      <c r="E174" s="21">
        <v>395600</v>
      </c>
    </row>
    <row r="175" spans="1:5" ht="12.75">
      <c r="A175" s="20">
        <v>582</v>
      </c>
      <c r="B175" s="20">
        <v>36</v>
      </c>
      <c r="C175" s="7" t="s">
        <v>270</v>
      </c>
      <c r="D175" s="41" t="s">
        <v>192</v>
      </c>
      <c r="E175" s="21">
        <v>3200</v>
      </c>
    </row>
    <row r="176" spans="1:5" ht="12.75">
      <c r="A176" s="20">
        <v>592</v>
      </c>
      <c r="B176" s="20">
        <v>37</v>
      </c>
      <c r="C176" s="7" t="s">
        <v>247</v>
      </c>
      <c r="D176" s="41" t="s">
        <v>271</v>
      </c>
      <c r="E176" s="21">
        <v>2045.09</v>
      </c>
    </row>
    <row r="177" spans="1:5" ht="12.75">
      <c r="A177" s="20">
        <v>582</v>
      </c>
      <c r="B177" s="20">
        <v>37</v>
      </c>
      <c r="C177" s="7" t="s">
        <v>272</v>
      </c>
      <c r="D177" s="41" t="s">
        <v>169</v>
      </c>
      <c r="E177" s="21">
        <v>31200</v>
      </c>
    </row>
    <row r="178" spans="1:5" ht="12.75">
      <c r="A178" s="20">
        <v>592</v>
      </c>
      <c r="B178" s="20">
        <v>38</v>
      </c>
      <c r="C178" s="7" t="s">
        <v>264</v>
      </c>
      <c r="D178" s="41" t="s">
        <v>169</v>
      </c>
      <c r="E178" s="21">
        <v>2253.28</v>
      </c>
    </row>
    <row r="179" spans="1:5" ht="12.75">
      <c r="A179" s="20">
        <v>582</v>
      </c>
      <c r="B179" s="20">
        <v>38</v>
      </c>
      <c r="C179" s="7" t="s">
        <v>273</v>
      </c>
      <c r="D179" s="41" t="s">
        <v>274</v>
      </c>
      <c r="E179" s="21">
        <v>153000</v>
      </c>
    </row>
    <row r="180" spans="1:5" ht="12.75">
      <c r="A180" s="20">
        <v>592</v>
      </c>
      <c r="B180" s="20">
        <v>39</v>
      </c>
      <c r="C180" s="7" t="s">
        <v>247</v>
      </c>
      <c r="D180" s="41" t="s">
        <v>119</v>
      </c>
      <c r="E180" s="21">
        <v>4212.34</v>
      </c>
    </row>
    <row r="181" spans="1:5" ht="12.75">
      <c r="A181" s="20">
        <v>582</v>
      </c>
      <c r="B181" s="20">
        <v>39</v>
      </c>
      <c r="C181" s="7" t="s">
        <v>275</v>
      </c>
      <c r="D181" s="41" t="s">
        <v>123</v>
      </c>
      <c r="E181" s="21">
        <v>5901.64</v>
      </c>
    </row>
    <row r="182" spans="1:5" ht="12.75">
      <c r="A182" s="20">
        <v>540</v>
      </c>
      <c r="B182" s="20">
        <v>4</v>
      </c>
      <c r="C182" s="7" t="s">
        <v>276</v>
      </c>
      <c r="D182" s="41" t="s">
        <v>277</v>
      </c>
      <c r="E182" s="21">
        <v>1984.74</v>
      </c>
    </row>
    <row r="183" spans="1:5" ht="12.75">
      <c r="A183" s="20">
        <v>582</v>
      </c>
      <c r="B183" s="20">
        <v>40</v>
      </c>
      <c r="C183" s="7" t="s">
        <v>278</v>
      </c>
      <c r="D183" s="41" t="s">
        <v>127</v>
      </c>
      <c r="E183" s="21">
        <v>2950</v>
      </c>
    </row>
    <row r="184" spans="1:5" ht="12.75">
      <c r="A184" s="20">
        <v>592</v>
      </c>
      <c r="B184" s="20">
        <v>40</v>
      </c>
      <c r="C184" s="7" t="s">
        <v>279</v>
      </c>
      <c r="D184" s="41" t="s">
        <v>192</v>
      </c>
      <c r="E184" s="21">
        <v>2068.85</v>
      </c>
    </row>
    <row r="185" spans="1:5" ht="12.75">
      <c r="A185" s="20">
        <v>582</v>
      </c>
      <c r="B185" s="20">
        <v>41</v>
      </c>
      <c r="C185" s="7" t="s">
        <v>280</v>
      </c>
      <c r="D185" s="41" t="s">
        <v>130</v>
      </c>
      <c r="E185" s="21">
        <v>54200</v>
      </c>
    </row>
    <row r="186" spans="1:5" ht="12.75">
      <c r="A186" s="20">
        <v>582</v>
      </c>
      <c r="B186" s="20">
        <v>42</v>
      </c>
      <c r="C186" s="7" t="s">
        <v>281</v>
      </c>
      <c r="D186" s="41" t="s">
        <v>130</v>
      </c>
      <c r="E186" s="21">
        <v>20800</v>
      </c>
    </row>
    <row r="187" spans="1:5" ht="12.75">
      <c r="A187" s="20">
        <v>540</v>
      </c>
      <c r="B187" s="20">
        <v>5</v>
      </c>
      <c r="C187" s="7" t="s">
        <v>282</v>
      </c>
      <c r="D187" s="41" t="s">
        <v>134</v>
      </c>
      <c r="E187" s="21">
        <v>2180.23</v>
      </c>
    </row>
    <row r="188" spans="1:5" ht="12.75">
      <c r="A188" s="20">
        <v>540</v>
      </c>
      <c r="B188" s="20">
        <v>6</v>
      </c>
      <c r="C188" s="7" t="s">
        <v>283</v>
      </c>
      <c r="D188" s="41" t="s">
        <v>192</v>
      </c>
      <c r="E188" s="21">
        <v>1958.2</v>
      </c>
    </row>
    <row r="189" spans="1:5" ht="12.75">
      <c r="A189" s="20">
        <v>581</v>
      </c>
      <c r="B189" s="20">
        <v>9</v>
      </c>
      <c r="C189" s="7" t="s">
        <v>284</v>
      </c>
      <c r="D189" s="41" t="s">
        <v>285</v>
      </c>
      <c r="E189" s="21">
        <v>2086.89</v>
      </c>
    </row>
    <row r="190" spans="1:5" ht="13.5" thickBot="1">
      <c r="A190" s="20">
        <v>582</v>
      </c>
      <c r="B190" s="20">
        <v>9</v>
      </c>
      <c r="C190" s="7" t="s">
        <v>286</v>
      </c>
      <c r="D190" s="41" t="s">
        <v>210</v>
      </c>
      <c r="E190" s="22">
        <v>5950</v>
      </c>
    </row>
    <row r="191" spans="1:5" ht="13.5" thickTop="1">
      <c r="A191" s="67" t="s">
        <v>452</v>
      </c>
      <c r="B191" s="68"/>
      <c r="C191" s="68"/>
      <c r="D191" s="69"/>
      <c r="E191" s="23">
        <f>SUM(E147:E190)</f>
        <v>1669602.06</v>
      </c>
    </row>
    <row r="193" spans="1:5" s="8" customFormat="1" ht="25.5">
      <c r="A193" s="9" t="s">
        <v>0</v>
      </c>
      <c r="B193" s="9" t="s">
        <v>450</v>
      </c>
      <c r="C193" s="9" t="s">
        <v>1</v>
      </c>
      <c r="D193" s="9" t="s">
        <v>8</v>
      </c>
      <c r="E193" s="10" t="s">
        <v>451</v>
      </c>
    </row>
    <row r="194" spans="1:5" ht="12.75">
      <c r="A194" s="20">
        <v>632</v>
      </c>
      <c r="B194" s="20">
        <v>1</v>
      </c>
      <c r="C194" s="7" t="s">
        <v>288</v>
      </c>
      <c r="D194" s="61" t="s">
        <v>287</v>
      </c>
      <c r="E194" s="21">
        <v>19515.9</v>
      </c>
    </row>
    <row r="195" spans="1:5" ht="12.75">
      <c r="A195" s="20">
        <v>632</v>
      </c>
      <c r="B195" s="20">
        <v>3</v>
      </c>
      <c r="C195" s="7" t="s">
        <v>354</v>
      </c>
      <c r="D195" s="61" t="s">
        <v>181</v>
      </c>
      <c r="E195" s="21">
        <v>8000</v>
      </c>
    </row>
    <row r="196" spans="1:5" ht="12.75">
      <c r="A196" s="20">
        <v>682</v>
      </c>
      <c r="B196" s="20">
        <v>1</v>
      </c>
      <c r="C196" s="7" t="s">
        <v>307</v>
      </c>
      <c r="D196" s="41" t="s">
        <v>119</v>
      </c>
      <c r="E196" s="21">
        <v>64000</v>
      </c>
    </row>
    <row r="197" spans="1:5" ht="12.75">
      <c r="A197" s="20">
        <v>626</v>
      </c>
      <c r="B197" s="20">
        <v>1</v>
      </c>
      <c r="C197" s="7" t="s">
        <v>289</v>
      </c>
      <c r="D197" s="41" t="s">
        <v>290</v>
      </c>
      <c r="E197" s="21">
        <v>9914</v>
      </c>
    </row>
    <row r="198" spans="1:5" ht="12.75">
      <c r="A198" s="20">
        <v>658</v>
      </c>
      <c r="B198" s="20">
        <v>9</v>
      </c>
      <c r="C198" s="7" t="s">
        <v>413</v>
      </c>
      <c r="D198" s="61" t="s">
        <v>11</v>
      </c>
      <c r="E198" s="21">
        <v>26280</v>
      </c>
    </row>
    <row r="199" spans="1:5" ht="12.75">
      <c r="A199" s="20">
        <v>604</v>
      </c>
      <c r="B199" s="20">
        <v>41</v>
      </c>
      <c r="C199" s="7" t="s">
        <v>375</v>
      </c>
      <c r="D199" s="61" t="s">
        <v>376</v>
      </c>
      <c r="E199" s="21">
        <v>2072</v>
      </c>
    </row>
    <row r="200" spans="1:5" ht="12.75">
      <c r="A200" s="20">
        <v>604</v>
      </c>
      <c r="B200" s="20">
        <v>41</v>
      </c>
      <c r="C200" s="7" t="s">
        <v>375</v>
      </c>
      <c r="D200" s="61" t="s">
        <v>376</v>
      </c>
      <c r="E200" s="21">
        <v>2072</v>
      </c>
    </row>
    <row r="201" spans="1:5" ht="12.75">
      <c r="A201" s="20">
        <v>641</v>
      </c>
      <c r="B201" s="20">
        <v>1</v>
      </c>
      <c r="C201" s="7" t="s">
        <v>291</v>
      </c>
      <c r="D201" s="41" t="s">
        <v>292</v>
      </c>
      <c r="E201" s="21">
        <v>4500</v>
      </c>
    </row>
    <row r="202" spans="1:5" ht="12.75">
      <c r="A202" s="20">
        <v>611</v>
      </c>
      <c r="B202" s="20">
        <v>2</v>
      </c>
      <c r="C202" s="7" t="s">
        <v>336</v>
      </c>
      <c r="D202" s="61" t="s">
        <v>123</v>
      </c>
      <c r="E202" s="21">
        <v>9236.74</v>
      </c>
    </row>
    <row r="203" spans="1:5" ht="12.75">
      <c r="A203" s="20">
        <v>610</v>
      </c>
      <c r="B203" s="20">
        <v>9</v>
      </c>
      <c r="C203" s="7" t="s">
        <v>414</v>
      </c>
      <c r="D203" s="61" t="s">
        <v>119</v>
      </c>
      <c r="E203" s="21">
        <v>12928</v>
      </c>
    </row>
    <row r="204" spans="1:5" ht="12.75">
      <c r="A204" s="20">
        <v>658</v>
      </c>
      <c r="B204" s="20">
        <v>7</v>
      </c>
      <c r="C204" s="7" t="s">
        <v>409</v>
      </c>
      <c r="D204" s="61" t="s">
        <v>11</v>
      </c>
      <c r="E204" s="21">
        <v>18804</v>
      </c>
    </row>
    <row r="205" spans="1:5" ht="12.75">
      <c r="A205" s="20">
        <v>658</v>
      </c>
      <c r="B205" s="20">
        <v>6</v>
      </c>
      <c r="C205" s="7" t="s">
        <v>397</v>
      </c>
      <c r="D205" s="61" t="s">
        <v>11</v>
      </c>
      <c r="E205" s="21">
        <v>15815</v>
      </c>
    </row>
    <row r="206" spans="1:5" ht="12.75">
      <c r="A206" s="20">
        <v>622</v>
      </c>
      <c r="B206" s="20">
        <v>18</v>
      </c>
      <c r="C206" s="7" t="s">
        <v>326</v>
      </c>
      <c r="D206" s="41" t="s">
        <v>327</v>
      </c>
      <c r="E206" s="21">
        <v>10000</v>
      </c>
    </row>
    <row r="207" spans="1:5" ht="12.75">
      <c r="A207" s="20">
        <v>610</v>
      </c>
      <c r="B207" s="20">
        <v>2</v>
      </c>
      <c r="C207" s="7" t="s">
        <v>49</v>
      </c>
      <c r="D207" s="61" t="s">
        <v>11</v>
      </c>
      <c r="E207" s="21">
        <v>80558</v>
      </c>
    </row>
    <row r="208" spans="1:5" ht="12.75">
      <c r="A208" s="20">
        <v>624</v>
      </c>
      <c r="B208" s="20">
        <v>2</v>
      </c>
      <c r="C208" s="7" t="s">
        <v>331</v>
      </c>
      <c r="D208" s="41" t="s">
        <v>332</v>
      </c>
      <c r="E208" s="21">
        <v>22556</v>
      </c>
    </row>
    <row r="209" spans="1:5" ht="12.75">
      <c r="A209" s="20">
        <v>658</v>
      </c>
      <c r="B209" s="20">
        <v>16</v>
      </c>
      <c r="C209" s="7" t="s">
        <v>322</v>
      </c>
      <c r="D209" s="41" t="s">
        <v>11</v>
      </c>
      <c r="E209" s="21">
        <v>150172</v>
      </c>
    </row>
    <row r="210" spans="1:5" ht="12.75">
      <c r="A210" s="20">
        <v>658</v>
      </c>
      <c r="B210" s="20">
        <v>3</v>
      </c>
      <c r="C210" s="7" t="s">
        <v>350</v>
      </c>
      <c r="D210" s="61" t="s">
        <v>11</v>
      </c>
      <c r="E210" s="21">
        <v>47142.12</v>
      </c>
    </row>
    <row r="211" spans="1:5" ht="12.75">
      <c r="A211" s="20">
        <v>632</v>
      </c>
      <c r="B211" s="20">
        <v>2</v>
      </c>
      <c r="C211" s="7" t="s">
        <v>288</v>
      </c>
      <c r="D211" s="41" t="s">
        <v>329</v>
      </c>
      <c r="E211" s="21">
        <v>4500</v>
      </c>
    </row>
    <row r="212" spans="1:5" ht="12.75">
      <c r="A212" s="20">
        <v>681</v>
      </c>
      <c r="B212" s="20">
        <v>47</v>
      </c>
      <c r="C212" s="7" t="s">
        <v>381</v>
      </c>
      <c r="D212" s="61" t="s">
        <v>382</v>
      </c>
      <c r="E212" s="21">
        <v>12980</v>
      </c>
    </row>
    <row r="213" spans="1:5" ht="12.75">
      <c r="A213" s="20">
        <v>681</v>
      </c>
      <c r="B213" s="20">
        <v>48</v>
      </c>
      <c r="C213" s="7" t="s">
        <v>381</v>
      </c>
      <c r="D213" s="61" t="s">
        <v>382</v>
      </c>
      <c r="E213" s="21">
        <v>12980</v>
      </c>
    </row>
    <row r="214" spans="1:5" ht="12.75">
      <c r="A214" s="20">
        <v>681</v>
      </c>
      <c r="B214" s="20">
        <v>49</v>
      </c>
      <c r="C214" s="7" t="s">
        <v>385</v>
      </c>
      <c r="D214" s="61" t="s">
        <v>382</v>
      </c>
      <c r="E214" s="21">
        <v>8860</v>
      </c>
    </row>
    <row r="215" spans="1:5" ht="25.5">
      <c r="A215" s="20">
        <v>681</v>
      </c>
      <c r="B215" s="20">
        <v>68</v>
      </c>
      <c r="C215" s="7" t="s">
        <v>408</v>
      </c>
      <c r="D215" s="61" t="s">
        <v>127</v>
      </c>
      <c r="E215" s="21">
        <v>49600</v>
      </c>
    </row>
    <row r="216" spans="1:5" ht="12.75">
      <c r="A216" s="20">
        <v>622</v>
      </c>
      <c r="B216" s="20">
        <v>1</v>
      </c>
      <c r="C216" s="7" t="s">
        <v>297</v>
      </c>
      <c r="D216" s="41" t="s">
        <v>298</v>
      </c>
      <c r="E216" s="21">
        <v>104302</v>
      </c>
    </row>
    <row r="217" spans="1:5" ht="12.75">
      <c r="A217" s="20">
        <v>658</v>
      </c>
      <c r="B217" s="20">
        <v>14</v>
      </c>
      <c r="C217" s="7" t="s">
        <v>321</v>
      </c>
      <c r="D217" s="41" t="s">
        <v>11</v>
      </c>
      <c r="E217" s="21">
        <v>17626</v>
      </c>
    </row>
    <row r="218" spans="1:5" ht="12.75">
      <c r="A218" s="20">
        <v>658</v>
      </c>
      <c r="B218" s="20">
        <v>15</v>
      </c>
      <c r="C218" s="7" t="s">
        <v>321</v>
      </c>
      <c r="D218" s="41" t="s">
        <v>11</v>
      </c>
      <c r="E218" s="21">
        <v>17626</v>
      </c>
    </row>
    <row r="219" spans="1:5" ht="12.75">
      <c r="A219" s="20">
        <v>658</v>
      </c>
      <c r="B219" s="20">
        <v>1</v>
      </c>
      <c r="C219" s="7" t="s">
        <v>302</v>
      </c>
      <c r="D219" s="41" t="s">
        <v>11</v>
      </c>
      <c r="E219" s="21">
        <v>198565.32</v>
      </c>
    </row>
    <row r="220" spans="1:5" ht="12.75">
      <c r="A220" s="20">
        <v>641</v>
      </c>
      <c r="B220" s="20">
        <v>3</v>
      </c>
      <c r="C220" s="7" t="s">
        <v>349</v>
      </c>
      <c r="D220" s="61" t="s">
        <v>9</v>
      </c>
      <c r="E220" s="21">
        <v>9040</v>
      </c>
    </row>
    <row r="221" spans="1:5" ht="12.75">
      <c r="A221" s="20">
        <v>658</v>
      </c>
      <c r="B221" s="20">
        <v>8</v>
      </c>
      <c r="C221" s="7" t="s">
        <v>411</v>
      </c>
      <c r="D221" s="61" t="s">
        <v>11</v>
      </c>
      <c r="E221" s="21">
        <v>36997.7</v>
      </c>
    </row>
    <row r="222" spans="1:5" ht="12.75">
      <c r="A222" s="20">
        <v>622</v>
      </c>
      <c r="B222" s="20">
        <v>2</v>
      </c>
      <c r="C222" s="7" t="s">
        <v>333</v>
      </c>
      <c r="D222" s="61" t="s">
        <v>10</v>
      </c>
      <c r="E222" s="21">
        <v>49650</v>
      </c>
    </row>
    <row r="223" spans="1:5" ht="25.5">
      <c r="A223" s="20">
        <v>622</v>
      </c>
      <c r="B223" s="20">
        <v>4</v>
      </c>
      <c r="C223" s="7" t="s">
        <v>372</v>
      </c>
      <c r="D223" s="61" t="s">
        <v>327</v>
      </c>
      <c r="E223" s="21">
        <v>309650</v>
      </c>
    </row>
    <row r="224" spans="1:5" ht="12.75">
      <c r="A224" s="20">
        <v>659</v>
      </c>
      <c r="B224" s="20">
        <v>12</v>
      </c>
      <c r="C224" s="7" t="s">
        <v>313</v>
      </c>
      <c r="D224" s="41" t="s">
        <v>314</v>
      </c>
      <c r="E224" s="21">
        <v>2444.3</v>
      </c>
    </row>
    <row r="225" spans="1:5" ht="12.75">
      <c r="A225" s="20">
        <v>659</v>
      </c>
      <c r="B225" s="20">
        <v>13</v>
      </c>
      <c r="C225" s="7" t="s">
        <v>319</v>
      </c>
      <c r="D225" s="41" t="s">
        <v>320</v>
      </c>
      <c r="E225" s="21">
        <v>1217128.8</v>
      </c>
    </row>
    <row r="226" spans="1:5" ht="12.75">
      <c r="A226" s="20">
        <v>659</v>
      </c>
      <c r="B226" s="20">
        <v>12</v>
      </c>
      <c r="C226" s="7" t="s">
        <v>318</v>
      </c>
      <c r="D226" s="41" t="s">
        <v>9</v>
      </c>
      <c r="E226" s="21">
        <v>122866</v>
      </c>
    </row>
    <row r="227" spans="1:5" ht="12.75">
      <c r="A227" s="20">
        <v>643</v>
      </c>
      <c r="B227" s="20">
        <v>2</v>
      </c>
      <c r="C227" s="7" t="s">
        <v>335</v>
      </c>
      <c r="D227" s="41" t="s">
        <v>11</v>
      </c>
      <c r="E227" s="21">
        <v>23926</v>
      </c>
    </row>
    <row r="228" spans="1:5" ht="12.75">
      <c r="A228" s="20">
        <v>658</v>
      </c>
      <c r="B228" s="20">
        <v>4</v>
      </c>
      <c r="C228" s="7" t="s">
        <v>373</v>
      </c>
      <c r="D228" s="61" t="s">
        <v>11</v>
      </c>
      <c r="E228" s="21">
        <v>249497</v>
      </c>
    </row>
    <row r="229" spans="1:5" ht="12.75">
      <c r="A229" s="20">
        <v>658</v>
      </c>
      <c r="B229" s="20">
        <v>2</v>
      </c>
      <c r="C229" s="7" t="s">
        <v>334</v>
      </c>
      <c r="D229" s="61" t="s">
        <v>11</v>
      </c>
      <c r="E229" s="21">
        <v>52140.56</v>
      </c>
    </row>
    <row r="230" spans="1:5" ht="12.75">
      <c r="A230" s="20">
        <v>631</v>
      </c>
      <c r="B230" s="20">
        <v>1</v>
      </c>
      <c r="C230" s="7" t="s">
        <v>301</v>
      </c>
      <c r="D230" s="41" t="s">
        <v>268</v>
      </c>
      <c r="E230" s="21">
        <v>2868.85</v>
      </c>
    </row>
    <row r="231" spans="1:5" ht="12.75">
      <c r="A231" s="20">
        <v>644</v>
      </c>
      <c r="B231" s="20">
        <v>1</v>
      </c>
      <c r="C231" s="7" t="s">
        <v>305</v>
      </c>
      <c r="D231" s="41" t="s">
        <v>11</v>
      </c>
      <c r="E231" s="21">
        <v>6270.49</v>
      </c>
    </row>
    <row r="232" spans="1:5" ht="12.75">
      <c r="A232" s="20">
        <v>643</v>
      </c>
      <c r="B232" s="20">
        <v>3</v>
      </c>
      <c r="C232" s="7" t="s">
        <v>351</v>
      </c>
      <c r="D232" s="61" t="s">
        <v>11</v>
      </c>
      <c r="E232" s="21">
        <v>29366</v>
      </c>
    </row>
    <row r="233" spans="1:5" ht="12.75">
      <c r="A233" s="20">
        <v>643</v>
      </c>
      <c r="B233" s="20">
        <v>1</v>
      </c>
      <c r="C233" s="7" t="s">
        <v>293</v>
      </c>
      <c r="D233" s="41" t="s">
        <v>294</v>
      </c>
      <c r="E233" s="21">
        <v>78380</v>
      </c>
    </row>
    <row r="234" spans="1:5" ht="12.75">
      <c r="A234" s="20">
        <v>658</v>
      </c>
      <c r="B234" s="20">
        <v>17</v>
      </c>
      <c r="C234" s="7" t="s">
        <v>324</v>
      </c>
      <c r="D234" s="41" t="s">
        <v>188</v>
      </c>
      <c r="E234" s="21">
        <v>4000</v>
      </c>
    </row>
    <row r="235" spans="1:5" ht="12.75">
      <c r="A235" s="20">
        <v>658</v>
      </c>
      <c r="B235" s="20">
        <v>16</v>
      </c>
      <c r="C235" s="7" t="s">
        <v>325</v>
      </c>
      <c r="D235" s="41" t="s">
        <v>192</v>
      </c>
      <c r="E235" s="21">
        <v>12000</v>
      </c>
    </row>
    <row r="236" spans="1:5" ht="12.75">
      <c r="A236" s="20">
        <v>610</v>
      </c>
      <c r="B236" s="20">
        <v>4</v>
      </c>
      <c r="C236" s="7" t="s">
        <v>374</v>
      </c>
      <c r="D236" s="61" t="s">
        <v>11</v>
      </c>
      <c r="E236" s="21">
        <v>127761</v>
      </c>
    </row>
    <row r="237" spans="1:5" ht="12.75">
      <c r="A237" s="20">
        <v>610</v>
      </c>
      <c r="B237" s="20">
        <v>5</v>
      </c>
      <c r="C237" s="7" t="s">
        <v>374</v>
      </c>
      <c r="D237" s="61" t="s">
        <v>11</v>
      </c>
      <c r="E237" s="21">
        <v>214782</v>
      </c>
    </row>
    <row r="238" spans="1:5" ht="12.75">
      <c r="A238" s="20">
        <v>610</v>
      </c>
      <c r="B238" s="20">
        <v>6</v>
      </c>
      <c r="C238" s="7" t="s">
        <v>398</v>
      </c>
      <c r="D238" s="61" t="s">
        <v>11</v>
      </c>
      <c r="E238" s="21">
        <v>10712</v>
      </c>
    </row>
    <row r="239" spans="1:5" ht="12.75">
      <c r="A239" s="20">
        <v>610</v>
      </c>
      <c r="B239" s="20">
        <v>7</v>
      </c>
      <c r="C239" s="7" t="s">
        <v>410</v>
      </c>
      <c r="D239" s="61" t="s">
        <v>11</v>
      </c>
      <c r="E239" s="21">
        <v>12721</v>
      </c>
    </row>
    <row r="240" spans="1:5" ht="12.75">
      <c r="A240" s="20">
        <v>610</v>
      </c>
      <c r="B240" s="20">
        <v>8</v>
      </c>
      <c r="C240" s="7" t="s">
        <v>412</v>
      </c>
      <c r="D240" s="61" t="s">
        <v>11</v>
      </c>
      <c r="E240" s="21">
        <v>16218</v>
      </c>
    </row>
    <row r="241" spans="1:5" ht="12.75">
      <c r="A241" s="20">
        <v>651</v>
      </c>
      <c r="B241" s="20">
        <v>23</v>
      </c>
      <c r="C241" s="7" t="s">
        <v>339</v>
      </c>
      <c r="D241" s="41" t="s">
        <v>340</v>
      </c>
      <c r="E241" s="21">
        <v>193256</v>
      </c>
    </row>
    <row r="242" spans="1:5" ht="12.75">
      <c r="A242" s="20">
        <v>651</v>
      </c>
      <c r="B242" s="20">
        <v>24</v>
      </c>
      <c r="C242" s="7" t="s">
        <v>341</v>
      </c>
      <c r="D242" s="61" t="s">
        <v>11</v>
      </c>
      <c r="E242" s="21">
        <v>655908</v>
      </c>
    </row>
    <row r="243" spans="1:5" ht="12.75">
      <c r="A243" s="20">
        <v>610</v>
      </c>
      <c r="B243" s="20">
        <v>1</v>
      </c>
      <c r="C243" s="7" t="s">
        <v>304</v>
      </c>
      <c r="D243" s="41" t="s">
        <v>11</v>
      </c>
      <c r="E243" s="21">
        <v>28933</v>
      </c>
    </row>
    <row r="244" spans="1:5" ht="12.75">
      <c r="A244" s="20">
        <v>658</v>
      </c>
      <c r="B244" s="20">
        <v>5</v>
      </c>
      <c r="C244" s="7" t="s">
        <v>386</v>
      </c>
      <c r="D244" s="61" t="s">
        <v>11</v>
      </c>
      <c r="E244" s="21">
        <v>506217</v>
      </c>
    </row>
    <row r="245" spans="1:5" ht="12.75">
      <c r="A245" s="20">
        <v>646</v>
      </c>
      <c r="B245" s="20">
        <v>27</v>
      </c>
      <c r="C245" s="7" t="s">
        <v>344</v>
      </c>
      <c r="D245" s="61" t="s">
        <v>345</v>
      </c>
      <c r="E245" s="21">
        <v>2069</v>
      </c>
    </row>
    <row r="246" spans="1:5" ht="12.75">
      <c r="A246" s="20">
        <v>624</v>
      </c>
      <c r="B246" s="20">
        <v>1</v>
      </c>
      <c r="C246" s="7" t="s">
        <v>300</v>
      </c>
      <c r="D246" s="61" t="s">
        <v>299</v>
      </c>
      <c r="E246" s="21">
        <v>23436</v>
      </c>
    </row>
    <row r="247" spans="1:5" ht="25.5">
      <c r="A247" s="20">
        <v>658</v>
      </c>
      <c r="B247" s="20">
        <v>10</v>
      </c>
      <c r="C247" s="7" t="s">
        <v>310</v>
      </c>
      <c r="D247" s="41" t="s">
        <v>11</v>
      </c>
      <c r="E247" s="21">
        <v>490483</v>
      </c>
    </row>
    <row r="248" spans="1:5" ht="12.75">
      <c r="A248" s="20">
        <v>611</v>
      </c>
      <c r="B248" s="20">
        <v>3</v>
      </c>
      <c r="C248" s="7" t="s">
        <v>353</v>
      </c>
      <c r="D248" s="61" t="s">
        <v>181</v>
      </c>
      <c r="E248" s="21">
        <v>8150</v>
      </c>
    </row>
    <row r="249" spans="1:5" ht="12.75">
      <c r="A249" s="20">
        <v>611</v>
      </c>
      <c r="B249" s="20">
        <v>4</v>
      </c>
      <c r="C249" s="7" t="s">
        <v>353</v>
      </c>
      <c r="D249" s="61" t="s">
        <v>181</v>
      </c>
      <c r="E249" s="21">
        <v>6700</v>
      </c>
    </row>
    <row r="250" spans="1:5" ht="12.75">
      <c r="A250" s="20">
        <v>630</v>
      </c>
      <c r="B250" s="20">
        <v>48</v>
      </c>
      <c r="C250" s="7" t="s">
        <v>383</v>
      </c>
      <c r="D250" s="61" t="s">
        <v>11</v>
      </c>
      <c r="E250" s="21">
        <v>9098</v>
      </c>
    </row>
    <row r="251" spans="1:5" ht="12.75">
      <c r="A251" s="20">
        <v>630</v>
      </c>
      <c r="B251" s="20">
        <v>47</v>
      </c>
      <c r="C251" s="7" t="s">
        <v>357</v>
      </c>
      <c r="D251" s="61" t="s">
        <v>379</v>
      </c>
      <c r="E251" s="21">
        <v>4956</v>
      </c>
    </row>
    <row r="252" spans="1:5" ht="12.75">
      <c r="A252" s="20">
        <v>630</v>
      </c>
      <c r="B252" s="20">
        <v>34</v>
      </c>
      <c r="C252" s="7" t="s">
        <v>357</v>
      </c>
      <c r="D252" s="61" t="s">
        <v>43</v>
      </c>
      <c r="E252" s="21">
        <v>6854</v>
      </c>
    </row>
    <row r="253" spans="1:5" ht="12.75">
      <c r="A253" s="20">
        <v>630</v>
      </c>
      <c r="B253" s="20">
        <v>35</v>
      </c>
      <c r="C253" s="7" t="s">
        <v>357</v>
      </c>
      <c r="D253" s="61" t="s">
        <v>43</v>
      </c>
      <c r="E253" s="21">
        <v>4018</v>
      </c>
    </row>
    <row r="254" spans="1:5" ht="12.75">
      <c r="A254" s="20">
        <v>630</v>
      </c>
      <c r="B254" s="20">
        <v>36</v>
      </c>
      <c r="C254" s="7" t="s">
        <v>357</v>
      </c>
      <c r="D254" s="61" t="s">
        <v>43</v>
      </c>
      <c r="E254" s="21">
        <v>4018</v>
      </c>
    </row>
    <row r="255" spans="1:5" ht="12.75">
      <c r="A255" s="20">
        <v>630</v>
      </c>
      <c r="B255" s="20">
        <v>37</v>
      </c>
      <c r="C255" s="7" t="s">
        <v>357</v>
      </c>
      <c r="D255" s="61" t="s">
        <v>43</v>
      </c>
      <c r="E255" s="21">
        <v>3939</v>
      </c>
    </row>
    <row r="256" spans="1:5" ht="12.75">
      <c r="A256" s="20">
        <v>630</v>
      </c>
      <c r="B256" s="20">
        <v>44</v>
      </c>
      <c r="C256" s="7" t="s">
        <v>377</v>
      </c>
      <c r="D256" s="61" t="s">
        <v>378</v>
      </c>
      <c r="E256" s="21">
        <v>5827</v>
      </c>
    </row>
    <row r="257" spans="1:5" ht="12.75">
      <c r="A257" s="20">
        <v>630</v>
      </c>
      <c r="B257" s="20">
        <v>45</v>
      </c>
      <c r="C257" s="7" t="s">
        <v>377</v>
      </c>
      <c r="D257" s="61" t="s">
        <v>379</v>
      </c>
      <c r="E257" s="21">
        <v>4956</v>
      </c>
    </row>
    <row r="258" spans="1:5" ht="12.75">
      <c r="A258" s="20">
        <v>630</v>
      </c>
      <c r="B258" s="20">
        <v>46</v>
      </c>
      <c r="C258" s="7" t="s">
        <v>377</v>
      </c>
      <c r="D258" s="61" t="s">
        <v>379</v>
      </c>
      <c r="E258" s="21">
        <v>4956</v>
      </c>
    </row>
    <row r="259" spans="1:5" ht="12.75">
      <c r="A259" s="20">
        <v>630</v>
      </c>
      <c r="B259" s="20">
        <v>33</v>
      </c>
      <c r="C259" s="7" t="s">
        <v>356</v>
      </c>
      <c r="D259" s="61" t="s">
        <v>43</v>
      </c>
      <c r="E259" s="21">
        <v>2836</v>
      </c>
    </row>
    <row r="260" spans="1:5" ht="12.75">
      <c r="A260" s="20">
        <v>630</v>
      </c>
      <c r="B260" s="20">
        <v>32</v>
      </c>
      <c r="C260" s="7" t="s">
        <v>356</v>
      </c>
      <c r="D260" s="61" t="s">
        <v>40</v>
      </c>
      <c r="E260" s="21">
        <v>6854</v>
      </c>
    </row>
    <row r="261" spans="1:5" ht="12.75">
      <c r="A261" s="20">
        <v>610</v>
      </c>
      <c r="B261" s="20">
        <v>3</v>
      </c>
      <c r="C261" s="7" t="s">
        <v>352</v>
      </c>
      <c r="D261" s="61" t="s">
        <v>11</v>
      </c>
      <c r="E261" s="21">
        <v>33174</v>
      </c>
    </row>
    <row r="262" spans="1:5" ht="25.5">
      <c r="A262" s="20">
        <v>610</v>
      </c>
      <c r="B262" s="20">
        <v>10</v>
      </c>
      <c r="C262" s="7" t="s">
        <v>311</v>
      </c>
      <c r="D262" s="41" t="s">
        <v>123</v>
      </c>
      <c r="E262" s="21">
        <v>12315.63</v>
      </c>
    </row>
    <row r="263" spans="1:5" ht="12.75">
      <c r="A263" s="20">
        <v>641</v>
      </c>
      <c r="B263" s="20">
        <v>2</v>
      </c>
      <c r="C263" s="7" t="s">
        <v>330</v>
      </c>
      <c r="D263" s="41" t="s">
        <v>296</v>
      </c>
      <c r="E263" s="21">
        <v>22000</v>
      </c>
    </row>
    <row r="264" spans="1:5" ht="12.75">
      <c r="A264" s="20">
        <v>681</v>
      </c>
      <c r="B264" s="20">
        <v>19</v>
      </c>
      <c r="C264" s="7" t="s">
        <v>328</v>
      </c>
      <c r="D264" s="41" t="s">
        <v>9</v>
      </c>
      <c r="E264" s="21">
        <v>6000</v>
      </c>
    </row>
    <row r="265" spans="1:5" ht="12.75">
      <c r="A265" s="20">
        <v>600</v>
      </c>
      <c r="B265" s="20">
        <v>1</v>
      </c>
      <c r="C265" s="7" t="s">
        <v>303</v>
      </c>
      <c r="D265" s="41" t="s">
        <v>11</v>
      </c>
      <c r="E265" s="21">
        <v>67253</v>
      </c>
    </row>
    <row r="266" spans="1:5" ht="12.75">
      <c r="A266" s="20">
        <v>658</v>
      </c>
      <c r="B266" s="20">
        <v>12</v>
      </c>
      <c r="C266" s="7" t="s">
        <v>317</v>
      </c>
      <c r="D266" s="41" t="s">
        <v>11</v>
      </c>
      <c r="E266" s="21">
        <v>313634</v>
      </c>
    </row>
    <row r="267" spans="1:5" ht="12.75">
      <c r="A267" s="20">
        <v>658</v>
      </c>
      <c r="B267" s="20">
        <v>13</v>
      </c>
      <c r="C267" s="7" t="s">
        <v>317</v>
      </c>
      <c r="D267" s="41" t="s">
        <v>11</v>
      </c>
      <c r="E267" s="21">
        <v>313634</v>
      </c>
    </row>
    <row r="268" spans="1:5" ht="12.75">
      <c r="A268" s="20">
        <v>642</v>
      </c>
      <c r="B268" s="20">
        <v>27</v>
      </c>
      <c r="C268" s="7" t="s">
        <v>342</v>
      </c>
      <c r="D268" s="61" t="s">
        <v>343</v>
      </c>
      <c r="E268" s="21">
        <v>4683</v>
      </c>
    </row>
    <row r="269" spans="1:5" ht="12.75">
      <c r="A269" s="20">
        <v>642</v>
      </c>
      <c r="B269" s="20">
        <v>49</v>
      </c>
      <c r="C269" s="7" t="s">
        <v>342</v>
      </c>
      <c r="D269" s="61" t="s">
        <v>384</v>
      </c>
      <c r="E269" s="21">
        <v>4683</v>
      </c>
    </row>
    <row r="270" spans="1:5" ht="25.5">
      <c r="A270" s="20">
        <v>603</v>
      </c>
      <c r="B270" s="20">
        <v>1</v>
      </c>
      <c r="C270" s="7" t="s">
        <v>306</v>
      </c>
      <c r="D270" s="41" t="s">
        <v>119</v>
      </c>
      <c r="E270" s="21">
        <v>6750</v>
      </c>
    </row>
    <row r="271" spans="1:5" ht="12.75">
      <c r="A271" s="20">
        <v>681</v>
      </c>
      <c r="B271" s="20">
        <v>37</v>
      </c>
      <c r="C271" s="7" t="s">
        <v>358</v>
      </c>
      <c r="D271" s="61" t="s">
        <v>338</v>
      </c>
      <c r="E271" s="21">
        <v>1250.14</v>
      </c>
    </row>
    <row r="272" spans="1:5" ht="12.75">
      <c r="A272" s="20">
        <v>681</v>
      </c>
      <c r="B272" s="20">
        <v>29</v>
      </c>
      <c r="C272" s="7" t="s">
        <v>348</v>
      </c>
      <c r="D272" s="61" t="s">
        <v>338</v>
      </c>
      <c r="E272" s="21">
        <v>2500.28</v>
      </c>
    </row>
    <row r="273" spans="1:5" ht="12.75">
      <c r="A273" s="20">
        <v>681</v>
      </c>
      <c r="B273" s="20">
        <v>46</v>
      </c>
      <c r="C273" s="7" t="s">
        <v>380</v>
      </c>
      <c r="D273" s="61" t="s">
        <v>338</v>
      </c>
      <c r="E273" s="21">
        <v>1250.14</v>
      </c>
    </row>
    <row r="274" spans="1:5" ht="12.75">
      <c r="A274" s="20">
        <v>681</v>
      </c>
      <c r="B274" s="20">
        <v>51</v>
      </c>
      <c r="C274" s="7" t="s">
        <v>389</v>
      </c>
      <c r="D274" s="61" t="s">
        <v>266</v>
      </c>
      <c r="E274" s="21">
        <v>4950</v>
      </c>
    </row>
    <row r="275" spans="1:5" ht="12.75">
      <c r="A275" s="20">
        <v>681</v>
      </c>
      <c r="B275" s="20">
        <v>61</v>
      </c>
      <c r="C275" s="7" t="s">
        <v>400</v>
      </c>
      <c r="D275" s="61" t="s">
        <v>171</v>
      </c>
      <c r="E275" s="21">
        <v>21700</v>
      </c>
    </row>
    <row r="276" spans="1:5" ht="12.75">
      <c r="A276" s="20">
        <v>681</v>
      </c>
      <c r="B276" s="20">
        <v>55</v>
      </c>
      <c r="C276" s="7" t="s">
        <v>393</v>
      </c>
      <c r="D276" s="61" t="s">
        <v>392</v>
      </c>
      <c r="E276" s="21">
        <v>10100</v>
      </c>
    </row>
    <row r="277" spans="1:5" ht="12.75">
      <c r="A277" s="20">
        <v>681</v>
      </c>
      <c r="B277" s="20">
        <v>53</v>
      </c>
      <c r="C277" s="7" t="s">
        <v>390</v>
      </c>
      <c r="D277" s="61" t="s">
        <v>271</v>
      </c>
      <c r="E277" s="21">
        <v>55400</v>
      </c>
    </row>
    <row r="278" spans="1:5" ht="12.75">
      <c r="A278" s="20">
        <v>681</v>
      </c>
      <c r="B278" s="20">
        <v>52</v>
      </c>
      <c r="C278" s="7" t="s">
        <v>388</v>
      </c>
      <c r="D278" s="61" t="s">
        <v>134</v>
      </c>
      <c r="E278" s="21">
        <v>102750</v>
      </c>
    </row>
    <row r="279" spans="1:5" ht="25.5">
      <c r="A279" s="20">
        <v>681</v>
      </c>
      <c r="B279" s="20">
        <v>63</v>
      </c>
      <c r="C279" s="7" t="s">
        <v>403</v>
      </c>
      <c r="D279" s="61" t="s">
        <v>402</v>
      </c>
      <c r="E279" s="21">
        <v>38000</v>
      </c>
    </row>
    <row r="280" spans="1:5" ht="25.5">
      <c r="A280" s="20">
        <v>681</v>
      </c>
      <c r="B280" s="20">
        <v>64</v>
      </c>
      <c r="C280" s="7" t="s">
        <v>403</v>
      </c>
      <c r="D280" s="61" t="s">
        <v>402</v>
      </c>
      <c r="E280" s="21">
        <v>35000</v>
      </c>
    </row>
    <row r="281" spans="1:5" ht="12.75">
      <c r="A281" s="20">
        <v>681</v>
      </c>
      <c r="B281" s="20">
        <v>54</v>
      </c>
      <c r="C281" s="7" t="s">
        <v>391</v>
      </c>
      <c r="D281" s="61" t="s">
        <v>392</v>
      </c>
      <c r="E281" s="21">
        <v>15900</v>
      </c>
    </row>
    <row r="282" spans="1:5" ht="12.75">
      <c r="A282" s="20">
        <v>681</v>
      </c>
      <c r="B282" s="20">
        <v>57</v>
      </c>
      <c r="C282" s="7" t="s">
        <v>391</v>
      </c>
      <c r="D282" s="61" t="s">
        <v>395</v>
      </c>
      <c r="E282" s="21">
        <v>5300</v>
      </c>
    </row>
    <row r="283" spans="1:5" ht="25.5">
      <c r="A283" s="20">
        <v>681</v>
      </c>
      <c r="B283" s="20">
        <v>1</v>
      </c>
      <c r="C283" s="7" t="s">
        <v>295</v>
      </c>
      <c r="D283" s="41" t="s">
        <v>296</v>
      </c>
      <c r="E283" s="21">
        <v>8317</v>
      </c>
    </row>
    <row r="284" spans="1:5" ht="12.75">
      <c r="A284" s="20">
        <v>681</v>
      </c>
      <c r="B284" s="20">
        <v>4</v>
      </c>
      <c r="C284" s="7" t="s">
        <v>371</v>
      </c>
      <c r="D284" s="61" t="s">
        <v>316</v>
      </c>
      <c r="E284" s="21">
        <v>3350</v>
      </c>
    </row>
    <row r="285" spans="1:5" ht="12.75">
      <c r="A285" s="20">
        <v>681</v>
      </c>
      <c r="B285" s="20">
        <v>11</v>
      </c>
      <c r="C285" s="7" t="s">
        <v>312</v>
      </c>
      <c r="D285" s="41" t="s">
        <v>308</v>
      </c>
      <c r="E285" s="21">
        <v>2010</v>
      </c>
    </row>
    <row r="286" spans="1:5" ht="12.75">
      <c r="A286" s="20">
        <v>681</v>
      </c>
      <c r="B286" s="20">
        <v>10</v>
      </c>
      <c r="C286" s="7" t="s">
        <v>309</v>
      </c>
      <c r="D286" s="61" t="s">
        <v>308</v>
      </c>
      <c r="E286" s="21">
        <v>3350</v>
      </c>
    </row>
    <row r="287" spans="1:5" ht="12.75">
      <c r="A287" s="20">
        <v>681</v>
      </c>
      <c r="B287" s="20">
        <v>6</v>
      </c>
      <c r="C287" s="7" t="s">
        <v>309</v>
      </c>
      <c r="D287" s="61" t="s">
        <v>308</v>
      </c>
      <c r="E287" s="21">
        <v>3350</v>
      </c>
    </row>
    <row r="288" spans="1:5" ht="12.75">
      <c r="A288" s="20">
        <v>681</v>
      </c>
      <c r="B288" s="20">
        <v>7</v>
      </c>
      <c r="C288" s="7" t="s">
        <v>309</v>
      </c>
      <c r="D288" s="61" t="s">
        <v>308</v>
      </c>
      <c r="E288" s="21">
        <v>3350</v>
      </c>
    </row>
    <row r="289" spans="1:5" ht="12.75">
      <c r="A289" s="20">
        <v>681</v>
      </c>
      <c r="B289" s="20">
        <v>8</v>
      </c>
      <c r="C289" s="7" t="s">
        <v>309</v>
      </c>
      <c r="D289" s="61" t="s">
        <v>308</v>
      </c>
      <c r="E289" s="21">
        <v>3350</v>
      </c>
    </row>
    <row r="290" spans="1:5" ht="12.75">
      <c r="A290" s="20">
        <v>681</v>
      </c>
      <c r="B290" s="20">
        <v>9</v>
      </c>
      <c r="C290" s="7" t="s">
        <v>309</v>
      </c>
      <c r="D290" s="61" t="s">
        <v>308</v>
      </c>
      <c r="E290" s="21">
        <v>3350</v>
      </c>
    </row>
    <row r="291" spans="1:5" ht="12.75">
      <c r="A291" s="20">
        <v>681</v>
      </c>
      <c r="B291" s="20">
        <v>12</v>
      </c>
      <c r="C291" s="7" t="s">
        <v>315</v>
      </c>
      <c r="D291" s="41" t="s">
        <v>316</v>
      </c>
      <c r="E291" s="21">
        <v>3350</v>
      </c>
    </row>
    <row r="292" spans="1:5" ht="12.75">
      <c r="A292" s="20">
        <v>681</v>
      </c>
      <c r="B292" s="20">
        <v>13</v>
      </c>
      <c r="C292" s="7" t="s">
        <v>315</v>
      </c>
      <c r="D292" s="41" t="s">
        <v>316</v>
      </c>
      <c r="E292" s="21">
        <v>3350</v>
      </c>
    </row>
    <row r="293" spans="1:5" ht="12.75">
      <c r="A293" s="20">
        <v>681</v>
      </c>
      <c r="B293" s="20">
        <v>14</v>
      </c>
      <c r="C293" s="7" t="s">
        <v>315</v>
      </c>
      <c r="D293" s="41" t="s">
        <v>316</v>
      </c>
      <c r="E293" s="21">
        <v>3350</v>
      </c>
    </row>
    <row r="294" spans="1:5" ht="12.75">
      <c r="A294" s="20">
        <v>681</v>
      </c>
      <c r="B294" s="20">
        <v>15</v>
      </c>
      <c r="C294" s="7" t="s">
        <v>315</v>
      </c>
      <c r="D294" s="41" t="s">
        <v>316</v>
      </c>
      <c r="E294" s="21">
        <v>3350</v>
      </c>
    </row>
    <row r="295" spans="1:5" ht="12.75">
      <c r="A295" s="20">
        <v>681</v>
      </c>
      <c r="B295" s="20">
        <v>62</v>
      </c>
      <c r="C295" s="7" t="s">
        <v>401</v>
      </c>
      <c r="D295" s="61" t="s">
        <v>402</v>
      </c>
      <c r="E295" s="21">
        <v>44550</v>
      </c>
    </row>
    <row r="296" spans="1:5" ht="12.75">
      <c r="A296" s="20">
        <v>681</v>
      </c>
      <c r="B296" s="20">
        <v>30</v>
      </c>
      <c r="C296" s="7" t="s">
        <v>355</v>
      </c>
      <c r="D296" s="61" t="s">
        <v>338</v>
      </c>
      <c r="E296" s="21">
        <v>2500.28</v>
      </c>
    </row>
    <row r="297" spans="1:5" ht="12.75">
      <c r="A297" s="20">
        <v>681</v>
      </c>
      <c r="B297" s="20">
        <v>31</v>
      </c>
      <c r="C297" s="7" t="s">
        <v>355</v>
      </c>
      <c r="D297" s="61" t="s">
        <v>338</v>
      </c>
      <c r="E297" s="21">
        <v>2500.28</v>
      </c>
    </row>
    <row r="298" spans="1:5" ht="12.75">
      <c r="A298" s="20">
        <v>681</v>
      </c>
      <c r="B298" s="20">
        <v>32</v>
      </c>
      <c r="C298" s="7" t="s">
        <v>355</v>
      </c>
      <c r="D298" s="61" t="s">
        <v>338</v>
      </c>
      <c r="E298" s="21">
        <v>2500.28</v>
      </c>
    </row>
    <row r="299" spans="1:5" ht="12.75">
      <c r="A299" s="20">
        <v>681</v>
      </c>
      <c r="B299" s="20">
        <v>33</v>
      </c>
      <c r="C299" s="7" t="s">
        <v>355</v>
      </c>
      <c r="D299" s="61" t="s">
        <v>338</v>
      </c>
      <c r="E299" s="21">
        <v>2500.28</v>
      </c>
    </row>
    <row r="300" spans="1:5" ht="12.75">
      <c r="A300" s="20">
        <v>681</v>
      </c>
      <c r="B300" s="20">
        <v>34</v>
      </c>
      <c r="C300" s="7" t="s">
        <v>355</v>
      </c>
      <c r="D300" s="61" t="s">
        <v>338</v>
      </c>
      <c r="E300" s="21">
        <v>2500.28</v>
      </c>
    </row>
    <row r="301" spans="1:5" ht="12.75">
      <c r="A301" s="20">
        <v>681</v>
      </c>
      <c r="B301" s="20">
        <v>35</v>
      </c>
      <c r="C301" s="7" t="s">
        <v>355</v>
      </c>
      <c r="D301" s="61" t="s">
        <v>338</v>
      </c>
      <c r="E301" s="21">
        <v>2500.28</v>
      </c>
    </row>
    <row r="302" spans="1:5" ht="12.75">
      <c r="A302" s="20">
        <v>681</v>
      </c>
      <c r="B302" s="20">
        <v>36</v>
      </c>
      <c r="C302" s="7" t="s">
        <v>355</v>
      </c>
      <c r="D302" s="61" t="s">
        <v>338</v>
      </c>
      <c r="E302" s="21">
        <v>2500.28</v>
      </c>
    </row>
    <row r="303" spans="1:5" ht="25.5">
      <c r="A303" s="20">
        <v>681</v>
      </c>
      <c r="B303" s="20">
        <v>26</v>
      </c>
      <c r="C303" s="7" t="s">
        <v>347</v>
      </c>
      <c r="D303" s="61" t="s">
        <v>338</v>
      </c>
      <c r="E303" s="21">
        <v>2522.96</v>
      </c>
    </row>
    <row r="304" spans="1:5" ht="25.5">
      <c r="A304" s="20">
        <v>681</v>
      </c>
      <c r="B304" s="20">
        <v>27</v>
      </c>
      <c r="C304" s="7" t="s">
        <v>347</v>
      </c>
      <c r="D304" s="61" t="s">
        <v>338</v>
      </c>
      <c r="E304" s="21">
        <v>2522.96</v>
      </c>
    </row>
    <row r="305" spans="1:5" ht="25.5">
      <c r="A305" s="20">
        <v>681</v>
      </c>
      <c r="B305" s="20">
        <v>38</v>
      </c>
      <c r="C305" s="7" t="s">
        <v>359</v>
      </c>
      <c r="D305" s="61" t="s">
        <v>338</v>
      </c>
      <c r="E305" s="21">
        <v>2500.28</v>
      </c>
    </row>
    <row r="306" spans="1:5" ht="25.5">
      <c r="A306" s="20">
        <v>681</v>
      </c>
      <c r="B306" s="20">
        <v>39</v>
      </c>
      <c r="C306" s="7" t="s">
        <v>359</v>
      </c>
      <c r="D306" s="61" t="s">
        <v>338</v>
      </c>
      <c r="E306" s="21">
        <v>2500.28</v>
      </c>
    </row>
    <row r="307" spans="1:5" ht="25.5">
      <c r="A307" s="20">
        <v>681</v>
      </c>
      <c r="B307" s="20">
        <v>40</v>
      </c>
      <c r="C307" s="7" t="s">
        <v>359</v>
      </c>
      <c r="D307" s="61" t="s">
        <v>338</v>
      </c>
      <c r="E307" s="21">
        <v>2500.28</v>
      </c>
    </row>
    <row r="308" spans="1:5" ht="25.5">
      <c r="A308" s="20">
        <v>681</v>
      </c>
      <c r="B308" s="20">
        <v>41</v>
      </c>
      <c r="C308" s="7" t="s">
        <v>359</v>
      </c>
      <c r="D308" s="61" t="s">
        <v>338</v>
      </c>
      <c r="E308" s="21">
        <v>2500.28</v>
      </c>
    </row>
    <row r="309" spans="1:5" ht="25.5">
      <c r="A309" s="20">
        <v>681</v>
      </c>
      <c r="B309" s="20">
        <v>42</v>
      </c>
      <c r="C309" s="7" t="s">
        <v>359</v>
      </c>
      <c r="D309" s="61" t="s">
        <v>338</v>
      </c>
      <c r="E309" s="21">
        <v>2500.28</v>
      </c>
    </row>
    <row r="310" spans="1:5" ht="25.5">
      <c r="A310" s="20">
        <v>681</v>
      </c>
      <c r="B310" s="20">
        <v>43</v>
      </c>
      <c r="C310" s="7" t="s">
        <v>359</v>
      </c>
      <c r="D310" s="61" t="s">
        <v>338</v>
      </c>
      <c r="E310" s="21">
        <v>2500.28</v>
      </c>
    </row>
    <row r="311" spans="1:5" ht="25.5">
      <c r="A311" s="20">
        <v>681</v>
      </c>
      <c r="B311" s="20">
        <v>44</v>
      </c>
      <c r="C311" s="7" t="s">
        <v>359</v>
      </c>
      <c r="D311" s="61" t="s">
        <v>338</v>
      </c>
      <c r="E311" s="21">
        <v>2500.28</v>
      </c>
    </row>
    <row r="312" spans="1:5" ht="25.5">
      <c r="A312" s="20">
        <v>681</v>
      </c>
      <c r="B312" s="20">
        <v>45</v>
      </c>
      <c r="C312" s="7" t="s">
        <v>359</v>
      </c>
      <c r="D312" s="61" t="s">
        <v>338</v>
      </c>
      <c r="E312" s="21">
        <v>2500.28</v>
      </c>
    </row>
    <row r="313" spans="1:5" ht="12.75">
      <c r="A313" s="20">
        <v>681</v>
      </c>
      <c r="B313" s="20">
        <v>23</v>
      </c>
      <c r="C313" s="7" t="s">
        <v>346</v>
      </c>
      <c r="D313" s="61" t="s">
        <v>338</v>
      </c>
      <c r="E313" s="21">
        <v>2522.96</v>
      </c>
    </row>
    <row r="314" spans="1:5" ht="12.75">
      <c r="A314" s="20">
        <v>681</v>
      </c>
      <c r="B314" s="20">
        <v>20</v>
      </c>
      <c r="C314" s="7" t="s">
        <v>337</v>
      </c>
      <c r="D314" s="61" t="s">
        <v>338</v>
      </c>
      <c r="E314" s="21">
        <v>2522.96</v>
      </c>
    </row>
    <row r="315" spans="1:5" ht="12.75">
      <c r="A315" s="20">
        <v>681</v>
      </c>
      <c r="B315" s="20">
        <v>21</v>
      </c>
      <c r="C315" s="7" t="s">
        <v>337</v>
      </c>
      <c r="D315" s="61" t="s">
        <v>338</v>
      </c>
      <c r="E315" s="21">
        <v>2522.96</v>
      </c>
    </row>
    <row r="316" spans="1:5" ht="12.75">
      <c r="A316" s="20">
        <v>681</v>
      </c>
      <c r="B316" s="20">
        <v>22</v>
      </c>
      <c r="C316" s="7" t="s">
        <v>337</v>
      </c>
      <c r="D316" s="61" t="s">
        <v>338</v>
      </c>
      <c r="E316" s="21">
        <v>2522.96</v>
      </c>
    </row>
    <row r="317" spans="1:5" ht="12.75">
      <c r="A317" s="20">
        <v>681</v>
      </c>
      <c r="B317" s="20">
        <v>67</v>
      </c>
      <c r="C317" s="7" t="s">
        <v>407</v>
      </c>
      <c r="D317" s="61" t="s">
        <v>406</v>
      </c>
      <c r="E317" s="21">
        <v>11460</v>
      </c>
    </row>
    <row r="318" spans="1:5" ht="12.75">
      <c r="A318" s="20">
        <v>681</v>
      </c>
      <c r="B318" s="20">
        <v>50</v>
      </c>
      <c r="C318" s="7" t="s">
        <v>387</v>
      </c>
      <c r="D318" s="61" t="s">
        <v>266</v>
      </c>
      <c r="E318" s="21">
        <v>34250</v>
      </c>
    </row>
    <row r="319" spans="1:5" ht="12.75">
      <c r="A319" s="20">
        <v>681</v>
      </c>
      <c r="B319" s="20">
        <v>66</v>
      </c>
      <c r="C319" s="7" t="s">
        <v>405</v>
      </c>
      <c r="D319" s="61" t="s">
        <v>406</v>
      </c>
      <c r="E319" s="21">
        <v>26400</v>
      </c>
    </row>
    <row r="320" spans="1:5" ht="12.75">
      <c r="A320" s="20">
        <v>681</v>
      </c>
      <c r="B320" s="20">
        <v>17</v>
      </c>
      <c r="C320" s="7" t="s">
        <v>323</v>
      </c>
      <c r="D320" s="41" t="s">
        <v>316</v>
      </c>
      <c r="E320" s="21">
        <v>3250</v>
      </c>
    </row>
    <row r="321" spans="1:5" ht="12.75">
      <c r="A321" s="20">
        <v>681</v>
      </c>
      <c r="B321" s="20">
        <v>18</v>
      </c>
      <c r="C321" s="7" t="s">
        <v>323</v>
      </c>
      <c r="D321" s="41" t="s">
        <v>316</v>
      </c>
      <c r="E321" s="21">
        <v>3250</v>
      </c>
    </row>
    <row r="322" spans="1:5" ht="12.75">
      <c r="A322" s="20">
        <v>681</v>
      </c>
      <c r="B322" s="20">
        <v>56</v>
      </c>
      <c r="C322" s="7" t="s">
        <v>394</v>
      </c>
      <c r="D322" s="61" t="s">
        <v>395</v>
      </c>
      <c r="E322" s="21">
        <v>15900</v>
      </c>
    </row>
    <row r="323" spans="1:5" ht="12.75">
      <c r="A323" s="20">
        <v>681</v>
      </c>
      <c r="B323" s="20">
        <v>60</v>
      </c>
      <c r="C323" s="7" t="s">
        <v>399</v>
      </c>
      <c r="D323" s="61" t="s">
        <v>10</v>
      </c>
      <c r="E323" s="21">
        <v>10080</v>
      </c>
    </row>
    <row r="324" spans="1:5" ht="25.5">
      <c r="A324" s="20">
        <v>681</v>
      </c>
      <c r="B324" s="20">
        <v>65</v>
      </c>
      <c r="C324" s="7" t="s">
        <v>404</v>
      </c>
      <c r="D324" s="61" t="s">
        <v>119</v>
      </c>
      <c r="E324" s="21">
        <v>16920</v>
      </c>
    </row>
    <row r="325" spans="1:5" ht="12.75">
      <c r="A325" s="20">
        <v>681</v>
      </c>
      <c r="B325" s="20">
        <v>58</v>
      </c>
      <c r="C325" s="7" t="s">
        <v>396</v>
      </c>
      <c r="D325" s="61" t="s">
        <v>268</v>
      </c>
      <c r="E325" s="21">
        <v>17520</v>
      </c>
    </row>
    <row r="326" spans="1:5" ht="12.75">
      <c r="A326" s="35">
        <v>681</v>
      </c>
      <c r="B326" s="35">
        <v>59</v>
      </c>
      <c r="C326" s="36" t="s">
        <v>396</v>
      </c>
      <c r="D326" s="62" t="s">
        <v>268</v>
      </c>
      <c r="E326" s="37">
        <v>56700</v>
      </c>
    </row>
    <row r="327" spans="1:5" ht="12.75">
      <c r="A327" s="20">
        <v>681</v>
      </c>
      <c r="B327" s="20">
        <v>69</v>
      </c>
      <c r="C327" s="7" t="s">
        <v>458</v>
      </c>
      <c r="D327" s="61" t="s">
        <v>459</v>
      </c>
      <c r="E327" s="21">
        <v>12730</v>
      </c>
    </row>
    <row r="328" spans="1:5" ht="12.75">
      <c r="A328" s="20">
        <v>681</v>
      </c>
      <c r="B328" s="20">
        <v>70</v>
      </c>
      <c r="C328" s="7" t="s">
        <v>460</v>
      </c>
      <c r="D328" s="61" t="s">
        <v>459</v>
      </c>
      <c r="E328" s="21">
        <v>12750</v>
      </c>
    </row>
    <row r="329" spans="1:5" ht="12.75">
      <c r="A329" s="64" t="s">
        <v>452</v>
      </c>
      <c r="B329" s="65"/>
      <c r="C329" s="65"/>
      <c r="D329" s="66"/>
      <c r="E329" s="23">
        <f>SUM(E194:E328)</f>
        <v>6932944.930000003</v>
      </c>
    </row>
    <row r="331" spans="1:5" s="8" customFormat="1" ht="25.5">
      <c r="A331" s="38" t="s">
        <v>0</v>
      </c>
      <c r="B331" s="38" t="s">
        <v>450</v>
      </c>
      <c r="C331" s="38" t="s">
        <v>1</v>
      </c>
      <c r="D331" s="38" t="s">
        <v>8</v>
      </c>
      <c r="E331" s="39" t="s">
        <v>451</v>
      </c>
    </row>
    <row r="332" spans="1:5" ht="12.75">
      <c r="A332" s="20">
        <v>808</v>
      </c>
      <c r="B332" s="20">
        <v>1</v>
      </c>
      <c r="C332" s="7" t="s">
        <v>415</v>
      </c>
      <c r="D332" s="61" t="s">
        <v>416</v>
      </c>
      <c r="E332" s="21">
        <v>1300</v>
      </c>
    </row>
    <row r="333" spans="1:5" s="27" customFormat="1" ht="12.75">
      <c r="A333" s="20">
        <v>800</v>
      </c>
      <c r="B333" s="20">
        <v>1</v>
      </c>
      <c r="C333" s="7" t="s">
        <v>417</v>
      </c>
      <c r="D333" s="61" t="s">
        <v>418</v>
      </c>
      <c r="E333" s="21">
        <v>4692</v>
      </c>
    </row>
    <row r="334" spans="1:5" s="27" customFormat="1" ht="12.75">
      <c r="A334" s="28">
        <v>801</v>
      </c>
      <c r="B334" s="28">
        <v>1</v>
      </c>
      <c r="C334" s="29" t="s">
        <v>419</v>
      </c>
      <c r="D334" s="63" t="s">
        <v>11</v>
      </c>
      <c r="E334" s="30">
        <v>41000</v>
      </c>
    </row>
    <row r="335" spans="1:5" s="27" customFormat="1" ht="12.75">
      <c r="A335" s="28">
        <v>808</v>
      </c>
      <c r="B335" s="28">
        <v>10</v>
      </c>
      <c r="C335" s="29" t="s">
        <v>420</v>
      </c>
      <c r="D335" s="63" t="s">
        <v>416</v>
      </c>
      <c r="E335" s="30">
        <v>1403.2</v>
      </c>
    </row>
    <row r="336" spans="1:5" s="27" customFormat="1" ht="12.75">
      <c r="A336" s="28">
        <v>803</v>
      </c>
      <c r="B336" s="28">
        <v>10</v>
      </c>
      <c r="C336" s="29" t="s">
        <v>421</v>
      </c>
      <c r="D336" s="63" t="s">
        <v>261</v>
      </c>
      <c r="E336" s="30">
        <v>1670</v>
      </c>
    </row>
    <row r="337" spans="1:5" s="27" customFormat="1" ht="12.75">
      <c r="A337" s="28">
        <v>808</v>
      </c>
      <c r="B337" s="28">
        <v>11</v>
      </c>
      <c r="C337" s="29" t="s">
        <v>420</v>
      </c>
      <c r="D337" s="63" t="s">
        <v>416</v>
      </c>
      <c r="E337" s="30">
        <v>1357.16</v>
      </c>
    </row>
    <row r="338" spans="1:5" s="27" customFormat="1" ht="12.75">
      <c r="A338" s="28">
        <v>808</v>
      </c>
      <c r="B338" s="28">
        <v>12</v>
      </c>
      <c r="C338" s="29" t="s">
        <v>420</v>
      </c>
      <c r="D338" s="63" t="s">
        <v>416</v>
      </c>
      <c r="E338" s="30">
        <v>1990.9</v>
      </c>
    </row>
    <row r="339" spans="1:5" s="27" customFormat="1" ht="12.75">
      <c r="A339" s="28">
        <v>808</v>
      </c>
      <c r="B339" s="28">
        <v>13</v>
      </c>
      <c r="C339" s="29" t="s">
        <v>420</v>
      </c>
      <c r="D339" s="63" t="s">
        <v>416</v>
      </c>
      <c r="E339" s="30">
        <v>1200.52</v>
      </c>
    </row>
    <row r="340" spans="1:5" s="27" customFormat="1" ht="12.75">
      <c r="A340" s="28">
        <v>808</v>
      </c>
      <c r="B340" s="28">
        <v>14</v>
      </c>
      <c r="C340" s="29" t="s">
        <v>420</v>
      </c>
      <c r="D340" s="63" t="s">
        <v>416</v>
      </c>
      <c r="E340" s="30">
        <v>1452.5</v>
      </c>
    </row>
    <row r="341" spans="1:5" s="27" customFormat="1" ht="12.75">
      <c r="A341" s="28">
        <v>808</v>
      </c>
      <c r="B341" s="28">
        <v>15</v>
      </c>
      <c r="C341" s="29" t="s">
        <v>423</v>
      </c>
      <c r="D341" s="63" t="s">
        <v>424</v>
      </c>
      <c r="E341" s="30">
        <v>1625</v>
      </c>
    </row>
    <row r="342" spans="1:5" s="27" customFormat="1" ht="12.75">
      <c r="A342" s="28">
        <v>808</v>
      </c>
      <c r="B342" s="28">
        <v>2</v>
      </c>
      <c r="C342" s="29" t="s">
        <v>425</v>
      </c>
      <c r="D342" s="63" t="s">
        <v>426</v>
      </c>
      <c r="E342" s="30">
        <v>6259</v>
      </c>
    </row>
    <row r="343" spans="1:5" s="27" customFormat="1" ht="12.75">
      <c r="A343" s="28">
        <v>801</v>
      </c>
      <c r="B343" s="28">
        <v>2</v>
      </c>
      <c r="C343" s="29" t="s">
        <v>427</v>
      </c>
      <c r="D343" s="63" t="s">
        <v>11</v>
      </c>
      <c r="E343" s="30">
        <v>22000</v>
      </c>
    </row>
    <row r="344" spans="1:5" s="27" customFormat="1" ht="12.75">
      <c r="A344" s="28">
        <v>808</v>
      </c>
      <c r="B344" s="28">
        <v>3</v>
      </c>
      <c r="C344" s="29" t="s">
        <v>428</v>
      </c>
      <c r="D344" s="63" t="s">
        <v>429</v>
      </c>
      <c r="E344" s="30">
        <v>4245.91</v>
      </c>
    </row>
    <row r="345" spans="1:5" s="27" customFormat="1" ht="12.75">
      <c r="A345" s="28">
        <v>803</v>
      </c>
      <c r="B345" s="28">
        <v>3</v>
      </c>
      <c r="C345" s="29" t="s">
        <v>430</v>
      </c>
      <c r="D345" s="63" t="s">
        <v>145</v>
      </c>
      <c r="E345" s="30">
        <v>5250</v>
      </c>
    </row>
    <row r="346" spans="1:5" ht="12.75">
      <c r="A346" s="28">
        <v>801</v>
      </c>
      <c r="B346" s="28">
        <v>3</v>
      </c>
      <c r="C346" s="29" t="s">
        <v>431</v>
      </c>
      <c r="D346" s="63" t="s">
        <v>11</v>
      </c>
      <c r="E346" s="30">
        <v>10500</v>
      </c>
    </row>
    <row r="347" spans="1:5" ht="12.75">
      <c r="A347" s="20">
        <v>801</v>
      </c>
      <c r="B347" s="20">
        <v>4</v>
      </c>
      <c r="C347" s="7" t="s">
        <v>432</v>
      </c>
      <c r="D347" s="61" t="s">
        <v>11</v>
      </c>
      <c r="E347" s="21">
        <v>6800</v>
      </c>
    </row>
    <row r="348" spans="1:5" ht="12.75">
      <c r="A348" s="20">
        <v>806</v>
      </c>
      <c r="B348" s="20">
        <v>45</v>
      </c>
      <c r="C348" s="7" t="s">
        <v>107</v>
      </c>
      <c r="D348" s="61" t="s">
        <v>9</v>
      </c>
      <c r="E348" s="21">
        <v>32435.75</v>
      </c>
    </row>
    <row r="349" spans="1:5" ht="12.75">
      <c r="A349" s="20">
        <v>803</v>
      </c>
      <c r="B349" s="20">
        <v>46</v>
      </c>
      <c r="C349" s="7" t="s">
        <v>433</v>
      </c>
      <c r="D349" s="61" t="s">
        <v>204</v>
      </c>
      <c r="E349" s="21">
        <v>3495</v>
      </c>
    </row>
    <row r="350" spans="1:5" ht="12.75">
      <c r="A350" s="20">
        <v>806</v>
      </c>
      <c r="B350" s="20">
        <v>46</v>
      </c>
      <c r="C350" s="7" t="s">
        <v>434</v>
      </c>
      <c r="D350" s="61" t="s">
        <v>208</v>
      </c>
      <c r="E350" s="21">
        <v>64181.94</v>
      </c>
    </row>
    <row r="351" spans="1:5" ht="12.75">
      <c r="A351" s="20">
        <v>806</v>
      </c>
      <c r="B351" s="20">
        <v>47</v>
      </c>
      <c r="C351" s="7" t="s">
        <v>435</v>
      </c>
      <c r="D351" s="61" t="s">
        <v>263</v>
      </c>
      <c r="E351" s="21">
        <v>1815</v>
      </c>
    </row>
    <row r="352" spans="1:5" ht="12.75">
      <c r="A352" s="20">
        <v>803</v>
      </c>
      <c r="B352" s="20">
        <v>47</v>
      </c>
      <c r="C352" s="7" t="s">
        <v>436</v>
      </c>
      <c r="D352" s="61" t="s">
        <v>437</v>
      </c>
      <c r="E352" s="21">
        <v>1700.5</v>
      </c>
    </row>
    <row r="353" spans="1:5" ht="12.75">
      <c r="A353" s="20">
        <v>800</v>
      </c>
      <c r="B353" s="20">
        <v>48</v>
      </c>
      <c r="C353" s="7" t="s">
        <v>438</v>
      </c>
      <c r="D353" s="61" t="s">
        <v>439</v>
      </c>
      <c r="E353" s="21">
        <v>3190</v>
      </c>
    </row>
    <row r="354" spans="1:5" ht="12.75">
      <c r="A354" s="20">
        <v>806</v>
      </c>
      <c r="B354" s="20">
        <v>48</v>
      </c>
      <c r="C354" s="7" t="s">
        <v>440</v>
      </c>
      <c r="D354" s="61" t="s">
        <v>320</v>
      </c>
      <c r="E354" s="21">
        <v>42800</v>
      </c>
    </row>
    <row r="355" spans="1:5" ht="12.75">
      <c r="A355" s="20">
        <v>803</v>
      </c>
      <c r="B355" s="20">
        <v>48</v>
      </c>
      <c r="C355" s="7" t="s">
        <v>441</v>
      </c>
      <c r="D355" s="61" t="s">
        <v>132</v>
      </c>
      <c r="E355" s="21">
        <v>1521.5</v>
      </c>
    </row>
    <row r="356" spans="1:5" ht="12.75">
      <c r="A356" s="20">
        <v>800</v>
      </c>
      <c r="B356" s="20">
        <v>49</v>
      </c>
      <c r="C356" s="7" t="s">
        <v>442</v>
      </c>
      <c r="D356" s="61" t="s">
        <v>443</v>
      </c>
      <c r="E356" s="21">
        <v>12500</v>
      </c>
    </row>
    <row r="357" spans="1:5" ht="12.75">
      <c r="A357" s="20">
        <v>801</v>
      </c>
      <c r="B357" s="20">
        <v>5</v>
      </c>
      <c r="C357" s="7" t="s">
        <v>444</v>
      </c>
      <c r="D357" s="61" t="s">
        <v>11</v>
      </c>
      <c r="E357" s="21">
        <v>14751</v>
      </c>
    </row>
    <row r="358" spans="1:5" ht="13.5" thickBot="1">
      <c r="A358" s="20">
        <v>800</v>
      </c>
      <c r="B358" s="20">
        <v>50</v>
      </c>
      <c r="C358" s="7" t="s">
        <v>445</v>
      </c>
      <c r="D358" s="61" t="s">
        <v>422</v>
      </c>
      <c r="E358" s="22">
        <v>2600</v>
      </c>
    </row>
    <row r="359" spans="1:5" ht="14.25" thickBot="1" thickTop="1">
      <c r="A359" s="67" t="s">
        <v>452</v>
      </c>
      <c r="B359" s="68"/>
      <c r="C359" s="68"/>
      <c r="D359" s="69"/>
      <c r="E359" s="24">
        <f>SUM(E332:E358)</f>
        <v>293736.88</v>
      </c>
    </row>
    <row r="360" spans="1:5" ht="14.25" thickBot="1" thickTop="1">
      <c r="A360" s="70" t="s">
        <v>455</v>
      </c>
      <c r="B360" s="71"/>
      <c r="C360" s="71"/>
      <c r="D360" s="72"/>
      <c r="E360" s="31">
        <f>E359+E329+E191+E144+E113</f>
        <v>9097769.540000003</v>
      </c>
    </row>
    <row r="361" ht="13.5" thickTop="1"/>
  </sheetData>
  <sheetProtection/>
  <mergeCells count="9">
    <mergeCell ref="A329:D329"/>
    <mergeCell ref="A359:D359"/>
    <mergeCell ref="A360:D360"/>
    <mergeCell ref="A100:D100"/>
    <mergeCell ref="A36:D36"/>
    <mergeCell ref="A113:D113"/>
    <mergeCell ref="A144:D144"/>
    <mergeCell ref="A101:D101"/>
    <mergeCell ref="A191:D19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&amp;LZałącznik 2 do polisy nr 90820 0051300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50"/>
  <sheetViews>
    <sheetView zoomScalePageLayoutView="0" workbookViewId="0" topLeftCell="A31">
      <selection activeCell="E50" sqref="E50"/>
    </sheetView>
  </sheetViews>
  <sheetFormatPr defaultColWidth="9.140625" defaultRowHeight="12.75"/>
  <cols>
    <col min="1" max="1" width="7.57421875" style="0" customWidth="1"/>
    <col min="2" max="2" width="7.28125" style="0" customWidth="1"/>
    <col min="3" max="3" width="36.8515625" style="0" customWidth="1"/>
    <col min="4" max="4" width="11.57421875" style="0" customWidth="1"/>
    <col min="5" max="5" width="12.7109375" style="0" customWidth="1"/>
  </cols>
  <sheetData>
    <row r="1" s="16" customFormat="1" ht="9.75" customHeight="1"/>
    <row r="2" ht="15">
      <c r="A2" s="6" t="s">
        <v>447</v>
      </c>
    </row>
    <row r="4" spans="1:5" s="8" customFormat="1" ht="38.25">
      <c r="A4" s="38" t="s">
        <v>0</v>
      </c>
      <c r="B4" s="38" t="s">
        <v>450</v>
      </c>
      <c r="C4" s="38" t="s">
        <v>1</v>
      </c>
      <c r="D4" s="38" t="s">
        <v>8</v>
      </c>
      <c r="E4" s="39" t="s">
        <v>451</v>
      </c>
    </row>
    <row r="5" spans="1:5" ht="12.75">
      <c r="A5" s="1">
        <v>491</v>
      </c>
      <c r="B5" s="1">
        <v>107</v>
      </c>
      <c r="C5" s="11" t="s">
        <v>144</v>
      </c>
      <c r="D5" s="1" t="s">
        <v>145</v>
      </c>
      <c r="E5" s="2">
        <v>4023.69</v>
      </c>
    </row>
    <row r="6" spans="1:5" ht="12.75">
      <c r="A6" s="1">
        <v>491</v>
      </c>
      <c r="B6" s="1">
        <v>108</v>
      </c>
      <c r="C6" s="11" t="s">
        <v>146</v>
      </c>
      <c r="D6" s="1" t="s">
        <v>145</v>
      </c>
      <c r="E6" s="2">
        <v>1733</v>
      </c>
    </row>
    <row r="7" spans="1:5" ht="12.75">
      <c r="A7" s="1">
        <v>491</v>
      </c>
      <c r="B7" s="1">
        <v>109</v>
      </c>
      <c r="C7" s="11" t="s">
        <v>147</v>
      </c>
      <c r="D7" s="1" t="s">
        <v>145</v>
      </c>
      <c r="E7" s="2">
        <v>2278</v>
      </c>
    </row>
    <row r="8" spans="1:5" ht="12.75">
      <c r="A8" s="1">
        <v>491</v>
      </c>
      <c r="B8" s="1">
        <v>110</v>
      </c>
      <c r="C8" s="11" t="s">
        <v>148</v>
      </c>
      <c r="D8" s="1" t="s">
        <v>145</v>
      </c>
      <c r="E8" s="2">
        <v>1700</v>
      </c>
    </row>
    <row r="9" spans="1:5" ht="12.75">
      <c r="A9" s="1">
        <v>491</v>
      </c>
      <c r="B9" s="1">
        <v>111</v>
      </c>
      <c r="C9" s="11" t="s">
        <v>149</v>
      </c>
      <c r="D9" s="1" t="s">
        <v>145</v>
      </c>
      <c r="E9" s="2">
        <v>1700</v>
      </c>
    </row>
    <row r="10" spans="1:5" ht="12.75">
      <c r="A10" s="1">
        <v>491</v>
      </c>
      <c r="B10" s="1">
        <v>112</v>
      </c>
      <c r="C10" s="11" t="s">
        <v>150</v>
      </c>
      <c r="D10" s="1" t="s">
        <v>145</v>
      </c>
      <c r="E10" s="2">
        <v>2506.28</v>
      </c>
    </row>
    <row r="11" spans="1:5" ht="12.75">
      <c r="A11" s="1">
        <v>491</v>
      </c>
      <c r="B11" s="1">
        <v>113</v>
      </c>
      <c r="C11" s="11" t="s">
        <v>151</v>
      </c>
      <c r="D11" s="1" t="s">
        <v>145</v>
      </c>
      <c r="E11" s="2">
        <v>2254</v>
      </c>
    </row>
    <row r="12" spans="1:5" ht="12.75">
      <c r="A12" s="1">
        <v>491</v>
      </c>
      <c r="B12" s="1">
        <v>114</v>
      </c>
      <c r="C12" s="11" t="s">
        <v>152</v>
      </c>
      <c r="D12" s="1" t="s">
        <v>145</v>
      </c>
      <c r="E12" s="2">
        <v>2104.34</v>
      </c>
    </row>
    <row r="13" spans="1:5" ht="12.75">
      <c r="A13" s="1">
        <v>491</v>
      </c>
      <c r="B13" s="1">
        <v>115</v>
      </c>
      <c r="C13" s="11" t="s">
        <v>153</v>
      </c>
      <c r="D13" s="1" t="s">
        <v>155</v>
      </c>
      <c r="E13" s="2">
        <v>1916</v>
      </c>
    </row>
    <row r="14" spans="1:5" ht="12.75">
      <c r="A14" s="1">
        <v>491</v>
      </c>
      <c r="B14" s="1">
        <v>116</v>
      </c>
      <c r="C14" s="1" t="s">
        <v>154</v>
      </c>
      <c r="D14" s="1" t="s">
        <v>155</v>
      </c>
      <c r="E14" s="2">
        <v>1563.54</v>
      </c>
    </row>
    <row r="15" spans="1:5" ht="12.75">
      <c r="A15" s="1">
        <v>491</v>
      </c>
      <c r="B15" s="1">
        <v>117</v>
      </c>
      <c r="C15" s="11" t="s">
        <v>156</v>
      </c>
      <c r="D15" s="1" t="s">
        <v>157</v>
      </c>
      <c r="E15" s="2">
        <v>2651.64</v>
      </c>
    </row>
    <row r="16" spans="1:5" ht="12.75">
      <c r="A16" s="1">
        <v>491</v>
      </c>
      <c r="B16" s="1">
        <v>118</v>
      </c>
      <c r="C16" s="11" t="s">
        <v>158</v>
      </c>
      <c r="D16" s="1" t="s">
        <v>157</v>
      </c>
      <c r="E16" s="2">
        <v>2472.13</v>
      </c>
    </row>
    <row r="17" spans="1:5" ht="12.75">
      <c r="A17" s="1">
        <v>491</v>
      </c>
      <c r="B17" s="1">
        <v>119</v>
      </c>
      <c r="C17" s="11" t="s">
        <v>159</v>
      </c>
      <c r="D17" s="1" t="s">
        <v>10</v>
      </c>
      <c r="E17" s="2">
        <v>3090.51</v>
      </c>
    </row>
    <row r="18" spans="1:5" ht="12.75">
      <c r="A18" s="1">
        <v>491</v>
      </c>
      <c r="B18" s="1">
        <v>120</v>
      </c>
      <c r="C18" s="11" t="s">
        <v>160</v>
      </c>
      <c r="D18" s="1" t="s">
        <v>10</v>
      </c>
      <c r="E18" s="2">
        <v>3984.42</v>
      </c>
    </row>
    <row r="19" spans="1:5" ht="12.75">
      <c r="A19" s="1">
        <v>491</v>
      </c>
      <c r="B19" s="1">
        <v>121</v>
      </c>
      <c r="C19" s="11" t="s">
        <v>161</v>
      </c>
      <c r="D19" s="1" t="s">
        <v>10</v>
      </c>
      <c r="E19" s="2">
        <v>613.7</v>
      </c>
    </row>
    <row r="20" spans="1:5" ht="12.75">
      <c r="A20" s="1">
        <v>491</v>
      </c>
      <c r="B20" s="1">
        <v>122</v>
      </c>
      <c r="C20" s="1" t="s">
        <v>162</v>
      </c>
      <c r="D20" s="1" t="s">
        <v>10</v>
      </c>
      <c r="E20" s="2">
        <v>1197</v>
      </c>
    </row>
    <row r="21" spans="1:5" ht="12.75">
      <c r="A21" s="1">
        <v>491</v>
      </c>
      <c r="B21" s="1">
        <v>123</v>
      </c>
      <c r="C21" s="11" t="s">
        <v>163</v>
      </c>
      <c r="D21" s="1" t="s">
        <v>164</v>
      </c>
      <c r="E21" s="2">
        <v>2811.56</v>
      </c>
    </row>
    <row r="22" spans="1:5" ht="12.75">
      <c r="A22" s="1">
        <v>491</v>
      </c>
      <c r="B22" s="1"/>
      <c r="C22" s="11" t="s">
        <v>131</v>
      </c>
      <c r="D22" s="1" t="s">
        <v>132</v>
      </c>
      <c r="E22" s="2">
        <v>24793</v>
      </c>
    </row>
    <row r="23" spans="1:5" ht="12.75">
      <c r="A23" s="1">
        <v>491</v>
      </c>
      <c r="B23" s="1">
        <v>124</v>
      </c>
      <c r="C23" s="11" t="s">
        <v>165</v>
      </c>
      <c r="D23" s="1" t="s">
        <v>132</v>
      </c>
      <c r="E23" s="2">
        <v>2053.28</v>
      </c>
    </row>
    <row r="24" spans="1:5" ht="12.75">
      <c r="A24" s="1">
        <v>491</v>
      </c>
      <c r="B24" s="1">
        <v>126</v>
      </c>
      <c r="C24" s="11" t="s">
        <v>166</v>
      </c>
      <c r="D24" s="1" t="s">
        <v>132</v>
      </c>
      <c r="E24" s="2">
        <v>2013.25</v>
      </c>
    </row>
    <row r="25" spans="1:5" ht="12.75">
      <c r="A25" s="1">
        <v>491</v>
      </c>
      <c r="B25" s="1">
        <v>127</v>
      </c>
      <c r="C25" s="11" t="s">
        <v>166</v>
      </c>
      <c r="D25" s="1" t="s">
        <v>132</v>
      </c>
      <c r="E25" s="2">
        <v>2982.99</v>
      </c>
    </row>
    <row r="26" spans="1:5" ht="12.75">
      <c r="A26" s="1">
        <v>491</v>
      </c>
      <c r="B26" s="1">
        <v>128</v>
      </c>
      <c r="C26" s="11" t="s">
        <v>166</v>
      </c>
      <c r="D26" s="1" t="s">
        <v>132</v>
      </c>
      <c r="E26" s="2">
        <v>2982.99</v>
      </c>
    </row>
    <row r="27" spans="1:5" ht="12.75">
      <c r="A27" s="1">
        <v>491</v>
      </c>
      <c r="B27" s="1">
        <v>129</v>
      </c>
      <c r="C27" s="11" t="s">
        <v>167</v>
      </c>
      <c r="D27" s="1" t="s">
        <v>168</v>
      </c>
      <c r="E27" s="2">
        <v>2802.45</v>
      </c>
    </row>
    <row r="28" spans="1:5" ht="12.75">
      <c r="A28" s="1">
        <v>491</v>
      </c>
      <c r="B28" s="1">
        <v>130</v>
      </c>
      <c r="C28" s="11" t="s">
        <v>167</v>
      </c>
      <c r="D28" s="1" t="s">
        <v>169</v>
      </c>
      <c r="E28" s="2">
        <v>2171.31</v>
      </c>
    </row>
    <row r="29" spans="1:5" ht="12.75">
      <c r="A29" s="1">
        <v>491</v>
      </c>
      <c r="B29" s="1">
        <v>131</v>
      </c>
      <c r="C29" s="11" t="s">
        <v>170</v>
      </c>
      <c r="D29" s="1" t="s">
        <v>171</v>
      </c>
      <c r="E29" s="2">
        <v>4995</v>
      </c>
    </row>
    <row r="30" spans="1:5" ht="12.75">
      <c r="A30" s="1">
        <v>491</v>
      </c>
      <c r="B30" s="1">
        <v>133</v>
      </c>
      <c r="C30" s="11" t="s">
        <v>167</v>
      </c>
      <c r="D30" s="1" t="s">
        <v>119</v>
      </c>
      <c r="E30" s="2">
        <v>2089.34</v>
      </c>
    </row>
    <row r="31" spans="1:5" ht="12.75">
      <c r="A31" s="1">
        <v>491</v>
      </c>
      <c r="B31" s="1">
        <v>134</v>
      </c>
      <c r="C31" s="11" t="s">
        <v>369</v>
      </c>
      <c r="D31" s="1" t="s">
        <v>173</v>
      </c>
      <c r="E31" s="2">
        <v>3976.22</v>
      </c>
    </row>
    <row r="32" spans="1:5" ht="12.75">
      <c r="A32" s="1">
        <v>491</v>
      </c>
      <c r="B32" s="1">
        <v>135</v>
      </c>
      <c r="C32" s="1" t="s">
        <v>174</v>
      </c>
      <c r="D32" s="1" t="s">
        <v>175</v>
      </c>
      <c r="E32" s="2">
        <v>1351.64</v>
      </c>
    </row>
    <row r="33" spans="1:5" ht="12.75">
      <c r="A33" s="1">
        <v>491</v>
      </c>
      <c r="B33" s="1">
        <v>136</v>
      </c>
      <c r="C33" s="11" t="s">
        <v>176</v>
      </c>
      <c r="D33" s="1" t="s">
        <v>177</v>
      </c>
      <c r="E33" s="2">
        <v>3032.78</v>
      </c>
    </row>
    <row r="34" spans="1:5" ht="12.75">
      <c r="A34" s="1">
        <v>491</v>
      </c>
      <c r="B34" s="1">
        <v>137</v>
      </c>
      <c r="C34" s="11" t="s">
        <v>178</v>
      </c>
      <c r="D34" s="1" t="s">
        <v>177</v>
      </c>
      <c r="E34" s="2">
        <v>3032.78</v>
      </c>
    </row>
    <row r="35" spans="1:5" ht="12.75">
      <c r="A35" s="1">
        <v>491</v>
      </c>
      <c r="B35" s="1">
        <v>138</v>
      </c>
      <c r="C35" s="11" t="s">
        <v>179</v>
      </c>
      <c r="D35" s="1" t="s">
        <v>177</v>
      </c>
      <c r="E35" s="2">
        <v>1005.74</v>
      </c>
    </row>
    <row r="36" spans="1:5" ht="12.75">
      <c r="A36" s="1">
        <v>491</v>
      </c>
      <c r="B36" s="1">
        <v>140</v>
      </c>
      <c r="C36" s="11" t="s">
        <v>182</v>
      </c>
      <c r="D36" s="1" t="s">
        <v>183</v>
      </c>
      <c r="E36" s="2">
        <v>2568.44</v>
      </c>
    </row>
    <row r="37" spans="1:5" ht="12.75">
      <c r="A37" s="1">
        <v>491</v>
      </c>
      <c r="B37" s="1">
        <v>144</v>
      </c>
      <c r="C37" s="11" t="s">
        <v>187</v>
      </c>
      <c r="D37" s="1" t="s">
        <v>188</v>
      </c>
      <c r="E37" s="2">
        <v>2687.62</v>
      </c>
    </row>
    <row r="38" spans="1:5" ht="12.75">
      <c r="A38" s="1">
        <v>491</v>
      </c>
      <c r="B38" s="1">
        <v>145</v>
      </c>
      <c r="C38" s="11" t="s">
        <v>189</v>
      </c>
      <c r="D38" s="1" t="s">
        <v>188</v>
      </c>
      <c r="E38" s="2">
        <v>1827.87</v>
      </c>
    </row>
    <row r="39" spans="1:5" ht="12.75">
      <c r="A39" s="1">
        <v>491</v>
      </c>
      <c r="B39" s="1">
        <v>147</v>
      </c>
      <c r="C39" s="11" t="s">
        <v>191</v>
      </c>
      <c r="D39" s="1" t="s">
        <v>192</v>
      </c>
      <c r="E39" s="34">
        <v>2455</v>
      </c>
    </row>
    <row r="40" spans="1:5" ht="12.75">
      <c r="A40" s="1">
        <v>491</v>
      </c>
      <c r="B40" s="1">
        <v>148</v>
      </c>
      <c r="C40" s="11" t="s">
        <v>167</v>
      </c>
      <c r="D40" s="33" t="s">
        <v>72</v>
      </c>
      <c r="E40" s="2">
        <v>2173.98</v>
      </c>
    </row>
    <row r="41" spans="1:5" ht="12.75">
      <c r="A41" s="74" t="s">
        <v>453</v>
      </c>
      <c r="B41" s="75"/>
      <c r="C41" s="75"/>
      <c r="D41" s="76"/>
      <c r="E41" s="12">
        <f>SUM(E5:E40)</f>
        <v>109595.48999999999</v>
      </c>
    </row>
    <row r="42" spans="1:5" ht="12.75">
      <c r="A42" s="14"/>
      <c r="B42" s="14"/>
      <c r="C42" s="14"/>
      <c r="D42" s="14"/>
      <c r="E42" s="15"/>
    </row>
    <row r="43" spans="1:5" ht="12.75">
      <c r="A43" s="40" t="s">
        <v>449</v>
      </c>
      <c r="B43" s="1"/>
      <c r="C43" s="1"/>
      <c r="D43" s="1"/>
      <c r="E43" s="1"/>
    </row>
    <row r="44" spans="1:5" ht="12.75">
      <c r="A44" s="1">
        <v>491</v>
      </c>
      <c r="B44" s="1">
        <v>132</v>
      </c>
      <c r="C44" s="11" t="s">
        <v>172</v>
      </c>
      <c r="D44" s="1" t="s">
        <v>11</v>
      </c>
      <c r="E44" s="2">
        <v>4130</v>
      </c>
    </row>
    <row r="45" spans="1:5" ht="12.75">
      <c r="A45" s="1">
        <v>491</v>
      </c>
      <c r="B45" s="1">
        <v>139</v>
      </c>
      <c r="C45" s="11" t="s">
        <v>180</v>
      </c>
      <c r="D45" s="1" t="s">
        <v>181</v>
      </c>
      <c r="E45" s="2">
        <v>2253.28</v>
      </c>
    </row>
    <row r="46" spans="1:5" ht="12.75">
      <c r="A46" s="1">
        <v>491</v>
      </c>
      <c r="B46" s="1">
        <v>141</v>
      </c>
      <c r="C46" s="11" t="s">
        <v>184</v>
      </c>
      <c r="D46" s="1" t="s">
        <v>183</v>
      </c>
      <c r="E46" s="2">
        <v>1100</v>
      </c>
    </row>
    <row r="47" spans="1:5" ht="12.75">
      <c r="A47" s="1">
        <v>491</v>
      </c>
      <c r="B47" s="1">
        <v>142</v>
      </c>
      <c r="C47" s="11" t="s">
        <v>185</v>
      </c>
      <c r="D47" s="1" t="s">
        <v>127</v>
      </c>
      <c r="E47" s="2">
        <v>2418.03</v>
      </c>
    </row>
    <row r="48" spans="1:5" ht="12.75">
      <c r="A48" s="1">
        <v>491</v>
      </c>
      <c r="B48" s="1">
        <v>143</v>
      </c>
      <c r="C48" s="11" t="s">
        <v>186</v>
      </c>
      <c r="D48" s="1" t="s">
        <v>130</v>
      </c>
      <c r="E48" s="2">
        <v>2218.85</v>
      </c>
    </row>
    <row r="49" spans="1:5" ht="13.5" thickBot="1">
      <c r="A49" s="1">
        <v>491</v>
      </c>
      <c r="B49" s="1">
        <v>146</v>
      </c>
      <c r="C49" s="11" t="s">
        <v>190</v>
      </c>
      <c r="D49" s="1" t="s">
        <v>188</v>
      </c>
      <c r="E49" s="13">
        <v>1918.04</v>
      </c>
    </row>
    <row r="50" spans="1:5" ht="13.5" thickTop="1">
      <c r="A50" s="74" t="s">
        <v>454</v>
      </c>
      <c r="B50" s="75"/>
      <c r="C50" s="76"/>
      <c r="D50" s="1"/>
      <c r="E50" s="12">
        <f>SUM(E44:E49)</f>
        <v>14038.2</v>
      </c>
    </row>
  </sheetData>
  <sheetProtection/>
  <mergeCells count="2">
    <mergeCell ref="A41:D41"/>
    <mergeCell ref="A50:C5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&amp;LZałacznik 1 do polisy nr 90820 0051301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7">
      <selection activeCell="A1" sqref="A1"/>
    </sheetView>
  </sheetViews>
  <sheetFormatPr defaultColWidth="9.140625" defaultRowHeight="12.75"/>
  <cols>
    <col min="1" max="1" width="3.7109375" style="0" customWidth="1"/>
    <col min="2" max="2" width="29.140625" style="0" customWidth="1"/>
    <col min="3" max="3" width="11.140625" style="57" customWidth="1"/>
    <col min="4" max="5" width="13.8515625" style="57" customWidth="1"/>
    <col min="6" max="6" width="18.7109375" style="57" customWidth="1"/>
    <col min="7" max="7" width="15.00390625" style="0" customWidth="1"/>
  </cols>
  <sheetData>
    <row r="1" ht="15.75">
      <c r="A1" s="58" t="s">
        <v>538</v>
      </c>
    </row>
    <row r="3" spans="1:7" s="42" customFormat="1" ht="25.5">
      <c r="A3" s="38" t="s">
        <v>468</v>
      </c>
      <c r="B3" s="38" t="s">
        <v>469</v>
      </c>
      <c r="C3" s="38" t="s">
        <v>470</v>
      </c>
      <c r="D3" s="38" t="s">
        <v>471</v>
      </c>
      <c r="E3" s="38" t="s">
        <v>472</v>
      </c>
      <c r="F3" s="38" t="s">
        <v>473</v>
      </c>
      <c r="G3" s="38" t="s">
        <v>474</v>
      </c>
    </row>
    <row r="4" spans="1:7" ht="12.75">
      <c r="A4" s="1" t="s">
        <v>475</v>
      </c>
      <c r="B4" s="11" t="s">
        <v>476</v>
      </c>
      <c r="C4" s="4">
        <v>2003</v>
      </c>
      <c r="D4" s="4" t="s">
        <v>477</v>
      </c>
      <c r="E4" s="4"/>
      <c r="F4" s="56"/>
      <c r="G4" s="4" t="s">
        <v>478</v>
      </c>
    </row>
    <row r="5" spans="1:7" ht="12.75">
      <c r="A5" s="1" t="s">
        <v>479</v>
      </c>
      <c r="B5" s="11" t="s">
        <v>480</v>
      </c>
      <c r="C5" s="4">
        <v>2008</v>
      </c>
      <c r="D5" s="4" t="s">
        <v>477</v>
      </c>
      <c r="E5" s="4"/>
      <c r="F5" s="56"/>
      <c r="G5" s="4" t="s">
        <v>478</v>
      </c>
    </row>
    <row r="6" spans="1:7" ht="25.5">
      <c r="A6" s="1" t="s">
        <v>481</v>
      </c>
      <c r="B6" s="11" t="s">
        <v>482</v>
      </c>
      <c r="C6" s="4">
        <v>2009</v>
      </c>
      <c r="D6" s="4" t="s">
        <v>477</v>
      </c>
      <c r="E6" s="4"/>
      <c r="F6" s="56"/>
      <c r="G6" s="4" t="s">
        <v>478</v>
      </c>
    </row>
    <row r="7" spans="1:7" ht="38.25">
      <c r="A7" s="1" t="s">
        <v>483</v>
      </c>
      <c r="B7" s="11" t="s">
        <v>484</v>
      </c>
      <c r="C7" s="4">
        <v>1966</v>
      </c>
      <c r="D7" s="4" t="s">
        <v>477</v>
      </c>
      <c r="E7" s="4">
        <v>1</v>
      </c>
      <c r="F7" s="56" t="s">
        <v>485</v>
      </c>
      <c r="G7" s="4" t="s">
        <v>486</v>
      </c>
    </row>
    <row r="8" spans="1:7" ht="25.5">
      <c r="A8" s="1" t="s">
        <v>487</v>
      </c>
      <c r="B8" s="11" t="s">
        <v>488</v>
      </c>
      <c r="C8" s="4">
        <v>1982</v>
      </c>
      <c r="D8" s="4" t="s">
        <v>477</v>
      </c>
      <c r="E8" s="4"/>
      <c r="F8" s="56"/>
      <c r="G8" s="4" t="s">
        <v>478</v>
      </c>
    </row>
    <row r="9" spans="1:7" ht="25.5">
      <c r="A9" s="1" t="s">
        <v>489</v>
      </c>
      <c r="B9" s="11" t="s">
        <v>490</v>
      </c>
      <c r="C9" s="4">
        <v>2002</v>
      </c>
      <c r="D9" s="4" t="s">
        <v>477</v>
      </c>
      <c r="E9" s="4"/>
      <c r="F9" s="56"/>
      <c r="G9" s="4" t="s">
        <v>478</v>
      </c>
    </row>
    <row r="10" spans="1:7" ht="25.5">
      <c r="A10" s="1" t="s">
        <v>491</v>
      </c>
      <c r="B10" s="11" t="s">
        <v>492</v>
      </c>
      <c r="C10" s="4">
        <v>2004</v>
      </c>
      <c r="D10" s="4" t="s">
        <v>477</v>
      </c>
      <c r="E10" s="4"/>
      <c r="F10" s="56"/>
      <c r="G10" s="4" t="s">
        <v>478</v>
      </c>
    </row>
    <row r="11" spans="1:7" ht="25.5">
      <c r="A11" s="1" t="s">
        <v>493</v>
      </c>
      <c r="B11" s="11" t="s">
        <v>494</v>
      </c>
      <c r="C11" s="4">
        <v>2003</v>
      </c>
      <c r="D11" s="4" t="s">
        <v>477</v>
      </c>
      <c r="E11" s="4"/>
      <c r="F11" s="56"/>
      <c r="G11" s="4" t="s">
        <v>478</v>
      </c>
    </row>
    <row r="12" spans="1:7" ht="12.75">
      <c r="A12" s="1" t="s">
        <v>495</v>
      </c>
      <c r="B12" s="11" t="s">
        <v>19</v>
      </c>
      <c r="C12" s="4">
        <v>2009</v>
      </c>
      <c r="D12" s="4" t="s">
        <v>477</v>
      </c>
      <c r="E12" s="4"/>
      <c r="F12" s="56"/>
      <c r="G12" s="4" t="s">
        <v>478</v>
      </c>
    </row>
    <row r="13" spans="1:7" ht="25.5">
      <c r="A13" s="1" t="s">
        <v>496</v>
      </c>
      <c r="B13" s="11" t="s">
        <v>497</v>
      </c>
      <c r="C13" s="4">
        <v>1966</v>
      </c>
      <c r="D13" s="4" t="s">
        <v>477</v>
      </c>
      <c r="E13" s="4"/>
      <c r="F13" s="56" t="s">
        <v>498</v>
      </c>
      <c r="G13" s="56" t="s">
        <v>499</v>
      </c>
    </row>
    <row r="14" spans="1:7" ht="25.5">
      <c r="A14" s="1" t="s">
        <v>500</v>
      </c>
      <c r="B14" s="11" t="s">
        <v>501</v>
      </c>
      <c r="C14" s="4">
        <v>2006</v>
      </c>
      <c r="D14" s="4" t="s">
        <v>477</v>
      </c>
      <c r="E14" s="4"/>
      <c r="F14" s="56" t="s">
        <v>502</v>
      </c>
      <c r="G14" s="4" t="s">
        <v>478</v>
      </c>
    </row>
    <row r="15" spans="1:7" ht="12.75">
      <c r="A15" s="1" t="s">
        <v>503</v>
      </c>
      <c r="B15" s="11" t="s">
        <v>24</v>
      </c>
      <c r="C15" s="4">
        <v>2009</v>
      </c>
      <c r="D15" s="4" t="s">
        <v>477</v>
      </c>
      <c r="E15" s="4"/>
      <c r="F15" s="56"/>
      <c r="G15" s="4" t="s">
        <v>478</v>
      </c>
    </row>
    <row r="16" spans="1:7" ht="12.75">
      <c r="A16" s="1" t="s">
        <v>504</v>
      </c>
      <c r="B16" s="11" t="s">
        <v>25</v>
      </c>
      <c r="C16" s="4">
        <v>1967</v>
      </c>
      <c r="D16" s="4" t="s">
        <v>477</v>
      </c>
      <c r="E16" s="4">
        <v>1</v>
      </c>
      <c r="F16" s="56"/>
      <c r="G16" s="4" t="s">
        <v>478</v>
      </c>
    </row>
    <row r="17" spans="1:7" ht="25.5">
      <c r="A17" s="1" t="s">
        <v>505</v>
      </c>
      <c r="B17" s="11" t="s">
        <v>506</v>
      </c>
      <c r="C17" s="4">
        <v>1970</v>
      </c>
      <c r="D17" s="4" t="s">
        <v>477</v>
      </c>
      <c r="E17" s="4"/>
      <c r="F17" s="56" t="s">
        <v>507</v>
      </c>
      <c r="G17" s="4" t="s">
        <v>478</v>
      </c>
    </row>
    <row r="18" spans="1:7" ht="12.75">
      <c r="A18" s="1" t="s">
        <v>508</v>
      </c>
      <c r="B18" s="11" t="s">
        <v>509</v>
      </c>
      <c r="C18" s="4">
        <v>2009</v>
      </c>
      <c r="D18" s="4" t="s">
        <v>477</v>
      </c>
      <c r="E18" s="4"/>
      <c r="F18" s="56"/>
      <c r="G18" s="4" t="s">
        <v>478</v>
      </c>
    </row>
    <row r="19" spans="1:7" ht="12.75">
      <c r="A19" s="1" t="s">
        <v>510</v>
      </c>
      <c r="B19" s="11" t="s">
        <v>511</v>
      </c>
      <c r="C19" s="4">
        <v>1971</v>
      </c>
      <c r="D19" s="4" t="s">
        <v>477</v>
      </c>
      <c r="E19" s="4"/>
      <c r="F19" s="56"/>
      <c r="G19" s="4" t="s">
        <v>478</v>
      </c>
    </row>
    <row r="20" spans="1:7" ht="25.5">
      <c r="A20" s="1" t="s">
        <v>512</v>
      </c>
      <c r="B20" s="11" t="s">
        <v>32</v>
      </c>
      <c r="C20" s="4">
        <v>2009</v>
      </c>
      <c r="D20" s="4" t="s">
        <v>477</v>
      </c>
      <c r="E20" s="4"/>
      <c r="F20" s="56"/>
      <c r="G20" s="4" t="s">
        <v>478</v>
      </c>
    </row>
    <row r="21" spans="1:7" ht="39" customHeight="1">
      <c r="A21" s="1" t="s">
        <v>513</v>
      </c>
      <c r="B21" s="11" t="s">
        <v>33</v>
      </c>
      <c r="C21" s="4">
        <v>1975</v>
      </c>
      <c r="D21" s="4" t="s">
        <v>477</v>
      </c>
      <c r="E21" s="4"/>
      <c r="F21" s="56" t="s">
        <v>514</v>
      </c>
      <c r="G21" s="4" t="s">
        <v>478</v>
      </c>
    </row>
    <row r="22" spans="1:7" ht="12.75">
      <c r="A22" s="1" t="s">
        <v>515</v>
      </c>
      <c r="B22" s="11" t="s">
        <v>35</v>
      </c>
      <c r="C22" s="4">
        <v>2009</v>
      </c>
      <c r="D22" s="4" t="s">
        <v>477</v>
      </c>
      <c r="E22" s="4"/>
      <c r="F22" s="56"/>
      <c r="G22" s="4" t="s">
        <v>478</v>
      </c>
    </row>
    <row r="23" spans="1:7" ht="12.75">
      <c r="A23" s="1" t="s">
        <v>516</v>
      </c>
      <c r="B23" s="11" t="s">
        <v>517</v>
      </c>
      <c r="C23" s="4">
        <v>2009</v>
      </c>
      <c r="D23" s="4"/>
      <c r="E23" s="4"/>
      <c r="F23" s="56"/>
      <c r="G23" s="4" t="s">
        <v>478</v>
      </c>
    </row>
    <row r="24" spans="1:7" ht="37.5" customHeight="1">
      <c r="A24" s="1" t="s">
        <v>518</v>
      </c>
      <c r="B24" s="11" t="s">
        <v>519</v>
      </c>
      <c r="C24" s="4">
        <v>1978</v>
      </c>
      <c r="D24" s="4" t="s">
        <v>477</v>
      </c>
      <c r="E24" s="4">
        <v>3</v>
      </c>
      <c r="F24" s="56" t="s">
        <v>520</v>
      </c>
      <c r="G24" s="4" t="s">
        <v>478</v>
      </c>
    </row>
    <row r="25" spans="1:7" ht="12.75">
      <c r="A25" s="1" t="s">
        <v>521</v>
      </c>
      <c r="B25" s="11" t="s">
        <v>522</v>
      </c>
      <c r="C25" s="4">
        <v>1978</v>
      </c>
      <c r="D25" s="4" t="s">
        <v>477</v>
      </c>
      <c r="E25" s="4"/>
      <c r="F25" s="56"/>
      <c r="G25" s="4" t="s">
        <v>478</v>
      </c>
    </row>
    <row r="26" spans="1:7" ht="12.75">
      <c r="A26" s="1" t="s">
        <v>523</v>
      </c>
      <c r="B26" s="11" t="s">
        <v>524</v>
      </c>
      <c r="C26" s="4">
        <v>1978</v>
      </c>
      <c r="D26" s="4" t="s">
        <v>477</v>
      </c>
      <c r="E26" s="4"/>
      <c r="F26" s="56"/>
      <c r="G26" s="4" t="s">
        <v>478</v>
      </c>
    </row>
    <row r="27" spans="1:7" ht="12.75">
      <c r="A27" s="1" t="s">
        <v>525</v>
      </c>
      <c r="B27" s="11" t="s">
        <v>526</v>
      </c>
      <c r="C27" s="4">
        <v>1978</v>
      </c>
      <c r="D27" s="4" t="s">
        <v>477</v>
      </c>
      <c r="E27" s="4"/>
      <c r="F27" s="56" t="s">
        <v>527</v>
      </c>
      <c r="G27" s="4" t="s">
        <v>478</v>
      </c>
    </row>
    <row r="28" spans="1:7" ht="12.75">
      <c r="A28" s="1" t="s">
        <v>528</v>
      </c>
      <c r="B28" s="11" t="s">
        <v>529</v>
      </c>
      <c r="C28" s="4">
        <v>1978</v>
      </c>
      <c r="D28" s="4" t="s">
        <v>477</v>
      </c>
      <c r="E28" s="4"/>
      <c r="F28" s="56" t="s">
        <v>527</v>
      </c>
      <c r="G28" s="4" t="s">
        <v>478</v>
      </c>
    </row>
    <row r="29" spans="1:7" ht="25.5">
      <c r="A29" s="1" t="s">
        <v>530</v>
      </c>
      <c r="B29" s="11" t="s">
        <v>531</v>
      </c>
      <c r="C29" s="4">
        <v>1978</v>
      </c>
      <c r="D29" s="4" t="s">
        <v>477</v>
      </c>
      <c r="E29" s="4"/>
      <c r="F29" s="56"/>
      <c r="G29" s="4" t="s">
        <v>478</v>
      </c>
    </row>
    <row r="30" spans="1:7" ht="12.75">
      <c r="A30" s="1" t="s">
        <v>532</v>
      </c>
      <c r="B30" s="11" t="s">
        <v>533</v>
      </c>
      <c r="C30" s="4">
        <v>1978</v>
      </c>
      <c r="D30" s="4" t="s">
        <v>477</v>
      </c>
      <c r="E30" s="4"/>
      <c r="F30" s="56" t="s">
        <v>527</v>
      </c>
      <c r="G30" s="4" t="s">
        <v>478</v>
      </c>
    </row>
    <row r="31" spans="1:7" ht="25.5">
      <c r="A31" s="1" t="s">
        <v>534</v>
      </c>
      <c r="B31" s="11" t="s">
        <v>535</v>
      </c>
      <c r="C31" s="4">
        <v>1978</v>
      </c>
      <c r="D31" s="4" t="s">
        <v>477</v>
      </c>
      <c r="E31" s="4"/>
      <c r="F31" s="56"/>
      <c r="G31" s="4" t="s">
        <v>478</v>
      </c>
    </row>
    <row r="32" spans="1:7" ht="12.75">
      <c r="A32" s="1" t="s">
        <v>536</v>
      </c>
      <c r="B32" s="11" t="s">
        <v>48</v>
      </c>
      <c r="C32" s="4">
        <v>2009</v>
      </c>
      <c r="D32" s="4" t="s">
        <v>477</v>
      </c>
      <c r="E32" s="4"/>
      <c r="F32" s="56"/>
      <c r="G32" s="4" t="s">
        <v>478</v>
      </c>
    </row>
    <row r="33" spans="1:7" ht="12.75">
      <c r="A33" s="1" t="s">
        <v>537</v>
      </c>
      <c r="B33" s="11" t="s">
        <v>49</v>
      </c>
      <c r="C33" s="4">
        <v>2009</v>
      </c>
      <c r="D33" s="4" t="s">
        <v>477</v>
      </c>
      <c r="E33" s="4"/>
      <c r="F33" s="56"/>
      <c r="G33" s="4" t="s">
        <v>478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2"/>
  <sheetViews>
    <sheetView tabSelected="1" zoomScalePageLayoutView="0" workbookViewId="0" topLeftCell="A10">
      <selection activeCell="B29" sqref="B29"/>
    </sheetView>
  </sheetViews>
  <sheetFormatPr defaultColWidth="9.140625" defaultRowHeight="12.75"/>
  <cols>
    <col min="1" max="1" width="31.421875" style="0" customWidth="1"/>
    <col min="2" max="2" width="24.7109375" style="0" customWidth="1"/>
    <col min="3" max="3" width="15.00390625" style="0" customWidth="1"/>
  </cols>
  <sheetData>
    <row r="2" spans="1:3" ht="18.75" customHeight="1">
      <c r="A2" s="3" t="s">
        <v>364</v>
      </c>
      <c r="B2" s="3" t="s">
        <v>362</v>
      </c>
      <c r="C2" s="43" t="s">
        <v>2</v>
      </c>
    </row>
    <row r="3" spans="1:3" ht="15.75" customHeight="1">
      <c r="A3" s="5" t="s">
        <v>463</v>
      </c>
      <c r="B3" s="44">
        <v>1</v>
      </c>
      <c r="C3" s="45">
        <v>6224994.13</v>
      </c>
    </row>
    <row r="4" spans="1:3" ht="15.75" customHeight="1">
      <c r="A4" s="5" t="s">
        <v>360</v>
      </c>
      <c r="B4" s="44">
        <v>2</v>
      </c>
      <c r="C4" s="45">
        <v>9769862.8</v>
      </c>
    </row>
    <row r="5" spans="1:3" ht="15.75" customHeight="1">
      <c r="A5" s="77" t="s">
        <v>365</v>
      </c>
      <c r="B5" s="77"/>
      <c r="C5" s="46">
        <f>C3+C4</f>
        <v>15994856.93</v>
      </c>
    </row>
    <row r="6" spans="1:3" ht="15.75" customHeight="1">
      <c r="A6" s="78" t="s">
        <v>363</v>
      </c>
      <c r="B6" s="44">
        <v>3</v>
      </c>
      <c r="C6" s="45">
        <v>176336.5</v>
      </c>
    </row>
    <row r="7" spans="1:3" ht="15.75" customHeight="1">
      <c r="A7" s="78"/>
      <c r="B7" s="44">
        <v>4</v>
      </c>
      <c r="C7" s="45">
        <v>25149.17</v>
      </c>
    </row>
    <row r="8" spans="1:3" ht="15.75" customHeight="1">
      <c r="A8" s="78"/>
      <c r="B8" s="44">
        <v>5</v>
      </c>
      <c r="C8" s="45">
        <v>1669602.06</v>
      </c>
    </row>
    <row r="9" spans="1:3" ht="15.75" customHeight="1">
      <c r="A9" s="78"/>
      <c r="B9" s="44">
        <v>6</v>
      </c>
      <c r="C9" s="45">
        <v>6932944.930000003</v>
      </c>
    </row>
    <row r="10" spans="1:3" ht="15.75" customHeight="1">
      <c r="A10" s="78"/>
      <c r="B10" s="44">
        <v>8</v>
      </c>
      <c r="C10" s="45">
        <v>293736.88</v>
      </c>
    </row>
    <row r="11" spans="1:3" ht="15.75" customHeight="1">
      <c r="A11" s="77" t="s">
        <v>366</v>
      </c>
      <c r="B11" s="77"/>
      <c r="C11" s="46">
        <f>SUM(C6:C10)</f>
        <v>9097769.540000005</v>
      </c>
    </row>
    <row r="12" spans="1:3" ht="15.75" customHeight="1">
      <c r="A12" s="81" t="s">
        <v>462</v>
      </c>
      <c r="B12" s="81"/>
      <c r="C12" s="46">
        <v>500000</v>
      </c>
    </row>
    <row r="13" spans="1:3" ht="15.75" customHeight="1">
      <c r="A13" s="81" t="s">
        <v>368</v>
      </c>
      <c r="B13" s="81"/>
      <c r="C13" s="46">
        <v>50000</v>
      </c>
    </row>
    <row r="14" spans="1:3" ht="15.75" customHeight="1">
      <c r="A14" s="81" t="s">
        <v>367</v>
      </c>
      <c r="B14" s="81"/>
      <c r="C14" s="46">
        <v>112500</v>
      </c>
    </row>
    <row r="15" spans="1:3" ht="15.75" customHeight="1">
      <c r="A15" s="81" t="s">
        <v>461</v>
      </c>
      <c r="B15" s="81"/>
      <c r="C15" s="46">
        <v>271510.1</v>
      </c>
    </row>
    <row r="16" spans="1:3" ht="15.75" customHeight="1">
      <c r="A16" s="79" t="s">
        <v>464</v>
      </c>
      <c r="B16" s="80"/>
      <c r="C16" s="47">
        <f>C5+C11+C12+C13+C14+C15</f>
        <v>26026636.570000008</v>
      </c>
    </row>
    <row r="17" ht="12.75">
      <c r="A17" t="s">
        <v>457</v>
      </c>
    </row>
    <row r="18" ht="13.5" thickBot="1"/>
    <row r="19" spans="1:2" ht="18" customHeight="1" thickBot="1">
      <c r="A19" s="54" t="s">
        <v>465</v>
      </c>
      <c r="B19" s="55" t="s">
        <v>451</v>
      </c>
    </row>
    <row r="20" spans="1:2" ht="18" customHeight="1">
      <c r="A20" s="48" t="s">
        <v>370</v>
      </c>
      <c r="B20" s="49">
        <v>109595.49</v>
      </c>
    </row>
    <row r="21" spans="1:2" ht="18" customHeight="1" thickBot="1">
      <c r="A21" s="50" t="s">
        <v>466</v>
      </c>
      <c r="B21" s="51">
        <v>14038.2</v>
      </c>
    </row>
    <row r="22" spans="1:2" ht="18" customHeight="1" thickBot="1">
      <c r="A22" s="52" t="s">
        <v>467</v>
      </c>
      <c r="B22" s="53">
        <f>B20+B21</f>
        <v>123633.69</v>
      </c>
    </row>
  </sheetData>
  <sheetProtection/>
  <mergeCells count="8">
    <mergeCell ref="A5:B5"/>
    <mergeCell ref="A6:A10"/>
    <mergeCell ref="A11:B11"/>
    <mergeCell ref="A16:B16"/>
    <mergeCell ref="A15:B15"/>
    <mergeCell ref="A12:B12"/>
    <mergeCell ref="A14:B14"/>
    <mergeCell ref="A13:B1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&amp;LZałącznik 1 do polisy nr 920820 0051300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Przyłucki</cp:lastModifiedBy>
  <cp:lastPrinted>2011-03-08T16:14:49Z</cp:lastPrinted>
  <dcterms:created xsi:type="dcterms:W3CDTF">2011-01-25T09:13:19Z</dcterms:created>
  <dcterms:modified xsi:type="dcterms:W3CDTF">2011-11-29T11:55:55Z</dcterms:modified>
  <cp:category/>
  <cp:version/>
  <cp:contentType/>
  <cp:contentStatus/>
</cp:coreProperties>
</file>