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65" tabRatio="802" activeTab="1"/>
  </bookViews>
  <sheets>
    <sheet name="DANE" sheetId="1" r:id="rId1"/>
    <sheet name="NIERUCHOMOŚCI" sheetId="2" r:id="rId2"/>
    <sheet name="RUCHOMOŚCI" sheetId="3" r:id="rId3"/>
    <sheet name="SPRZĘT ELEKTRONICZNY" sheetId="4" r:id="rId4"/>
  </sheets>
  <definedNames>
    <definedName name="_xlnm.Print_Area" localSheetId="2">'RUCHOMOŚCI'!$B$3:$C$23</definedName>
  </definedNames>
  <calcPr fullCalcOnLoad="1"/>
</workbook>
</file>

<file path=xl/sharedStrings.xml><?xml version="1.0" encoding="utf-8"?>
<sst xmlns="http://schemas.openxmlformats.org/spreadsheetml/2006/main" count="311" uniqueCount="172">
  <si>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</si>
  <si>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</si>
  <si>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</si>
  <si>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</si>
  <si>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</si>
  <si>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</si>
  <si>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</si>
  <si>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</si>
  <si>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</si>
  <si>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</si>
  <si>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</si>
  <si>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</si>
  <si>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</si>
  <si>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</si>
  <si>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NIERUCHOMOŚCI</t>
  </si>
  <si>
    <t>Inne</t>
  </si>
  <si>
    <t>Lp.</t>
  </si>
  <si>
    <t>DANE</t>
  </si>
  <si>
    <t>NIP</t>
  </si>
  <si>
    <t>REGON</t>
  </si>
  <si>
    <t>PKD</t>
  </si>
  <si>
    <t>ADRES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</si>
  <si>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</si>
  <si>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</si>
  <si>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</si>
  <si>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</si>
  <si>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</si>
  <si>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</si>
  <si>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</si>
  <si>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NAZWA: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</si>
  <si>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</si>
  <si>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</si>
  <si>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</si>
  <si>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</si>
  <si>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                       RUCHOMOŚCI</t>
  </si>
  <si>
    <t>Środki trwałe KŚT VII ( z wyłączeniem pojazdów podlegających ubezpieczeniom komunikacyjnym)</t>
  </si>
  <si>
    <t>SPRZĘT ELEKTRONICZNY DO UBEZPIECZENIA W SYSTEMIE WSZYSTKICH RYZYK</t>
  </si>
  <si>
    <t>RODZAJ PROWADZONEJ DZIAŁALNOŚCI</t>
  </si>
  <si>
    <t>WYKAZ WSZYSTKICH LOKALIZACJI, W KTÓRYCH PROWADZONA JEST DZIAŁALNOŚĆ</t>
  </si>
  <si>
    <t>Czy wskazane w ankiecie lokalizacje znajdują się na terenie zalewowym?</t>
  </si>
  <si>
    <t>Czy na tym terenie wymienionych w ankiecie lokalizacji począwszy od 1997r. wystąpiła powódź?</t>
  </si>
  <si>
    <t xml:space="preserve">DANE </t>
  </si>
  <si>
    <t>Przenośny/ stacjonarny (P/S)</t>
  </si>
  <si>
    <t>księgowa brutto</t>
  </si>
  <si>
    <t>Monitor LG-E1951  S  Wide LED</t>
  </si>
  <si>
    <t>S</t>
  </si>
  <si>
    <t>491/150</t>
  </si>
  <si>
    <t>Komputer LENOVO TC E71</t>
  </si>
  <si>
    <t>491/151</t>
  </si>
  <si>
    <t>Komputer HP 600/MS  Monitor HP 20"</t>
  </si>
  <si>
    <t>491/154</t>
  </si>
  <si>
    <t>UPS  APC  SMART 1500 VA</t>
  </si>
  <si>
    <t>491/155</t>
  </si>
  <si>
    <t>Komputer BTO/MS</t>
  </si>
  <si>
    <t>491/156</t>
  </si>
  <si>
    <t>491/157</t>
  </si>
  <si>
    <t>Laptop ASUS X54C-SX048V</t>
  </si>
  <si>
    <t>P</t>
  </si>
  <si>
    <t>491/158</t>
  </si>
  <si>
    <t xml:space="preserve">Komputer BTO </t>
  </si>
  <si>
    <t>Serwer HP ML 350G8</t>
  </si>
  <si>
    <t>491/160</t>
  </si>
  <si>
    <t>491/159</t>
  </si>
  <si>
    <t>Komputer BTO</t>
  </si>
  <si>
    <t>Zestaw komputerowy</t>
  </si>
  <si>
    <t>491/163</t>
  </si>
  <si>
    <t>Komputer BTO, HDD 500 GB SATA</t>
  </si>
  <si>
    <t>491/164</t>
  </si>
  <si>
    <t>491/165</t>
  </si>
  <si>
    <t>491/166</t>
  </si>
  <si>
    <t>491/167</t>
  </si>
  <si>
    <t>491/168</t>
  </si>
  <si>
    <t>491/169</t>
  </si>
  <si>
    <t>491/170</t>
  </si>
  <si>
    <t>491/171</t>
  </si>
  <si>
    <t>491/172</t>
  </si>
  <si>
    <t>491/173</t>
  </si>
  <si>
    <t>491/174</t>
  </si>
  <si>
    <t>491/175</t>
  </si>
  <si>
    <t>491/176</t>
  </si>
  <si>
    <t>491/177</t>
  </si>
  <si>
    <t>491/178</t>
  </si>
  <si>
    <t>491/179</t>
  </si>
  <si>
    <t>491/180</t>
  </si>
  <si>
    <t>491/181</t>
  </si>
  <si>
    <t>Router CISCO  ASA 5505</t>
  </si>
  <si>
    <t>491/182</t>
  </si>
  <si>
    <t>Notebook/Laptop 17,3"</t>
  </si>
  <si>
    <t>491/183</t>
  </si>
  <si>
    <t>Notebook/Laptop 15,5"</t>
  </si>
  <si>
    <t>491/184</t>
  </si>
  <si>
    <t>Komputer NTT L930G Beta I0213</t>
  </si>
  <si>
    <t>491/185</t>
  </si>
  <si>
    <t>491/186</t>
  </si>
  <si>
    <t>491/187</t>
  </si>
  <si>
    <t>Zestaw inkasencki-PSION</t>
  </si>
  <si>
    <t>491/188</t>
  </si>
  <si>
    <t>Laptop HP  Pavilion</t>
  </si>
  <si>
    <t>491/189</t>
  </si>
  <si>
    <t>491/190</t>
  </si>
  <si>
    <t>491/191</t>
  </si>
  <si>
    <t>491/192</t>
  </si>
  <si>
    <t>Komputer BTO/Windows7 Pro PLOEM</t>
  </si>
  <si>
    <t>491/193</t>
  </si>
  <si>
    <t>Komputer PSION-zestaw inkasencki</t>
  </si>
  <si>
    <t>491/194</t>
  </si>
  <si>
    <t xml:space="preserve">Router </t>
  </si>
  <si>
    <t>491/195</t>
  </si>
  <si>
    <t>Router</t>
  </si>
  <si>
    <t>491/196</t>
  </si>
  <si>
    <t>491/197</t>
  </si>
  <si>
    <t>Drukarka Laserjet Color Pro M 477 FDN</t>
  </si>
  <si>
    <t>491/198</t>
  </si>
  <si>
    <t>Laptop</t>
  </si>
  <si>
    <t>491/199</t>
  </si>
  <si>
    <t>Zasobnik na śmieci komunalne</t>
  </si>
  <si>
    <t>Sandomierz ul. Przemysłowa 12</t>
  </si>
  <si>
    <t>Stacja Hydroforni</t>
  </si>
  <si>
    <t>Sandomierz ul. POW</t>
  </si>
  <si>
    <t>WŁASNOŚĆ</t>
  </si>
  <si>
    <t>Budynek krat. Z separatorem piaskowym</t>
  </si>
  <si>
    <t>Sandomierz ul. Przemysłowa 9</t>
  </si>
  <si>
    <t>Bud.socjalno-biurowy ZOM</t>
  </si>
  <si>
    <t>Bud.oczyszcz.</t>
  </si>
  <si>
    <t>ul. Przemysłowa</t>
  </si>
  <si>
    <t xml:space="preserve">Przepompownia ścieków </t>
  </si>
  <si>
    <t>ul. Baczyńskiego</t>
  </si>
  <si>
    <t>ul. Portowa</t>
  </si>
  <si>
    <t>Hala sortowni surowców wtórnych</t>
  </si>
  <si>
    <t>ul. Przemysłowa 12</t>
  </si>
  <si>
    <t>Pompownia ścieków surowych</t>
  </si>
  <si>
    <t>ul. Przemysłowa 9</t>
  </si>
  <si>
    <t>Budynki i zadaszenia stacji paliw</t>
  </si>
  <si>
    <t>Budynek garaże ZKM</t>
  </si>
  <si>
    <t>Zasobnik do gromadz.surowców wtórnych</t>
  </si>
  <si>
    <t>Pompownia odwadniajaca</t>
  </si>
  <si>
    <t>Budynek portiernia ZUK</t>
  </si>
  <si>
    <t xml:space="preserve">Magazyn główny </t>
  </si>
  <si>
    <t xml:space="preserve">Budynek techniczno-socjalny </t>
  </si>
  <si>
    <t>Pompownia ścieków dowożonych</t>
  </si>
  <si>
    <t xml:space="preserve">Zbiorniki na paliwo stacjii paliw </t>
  </si>
  <si>
    <t>Budynek garaże ZOM</t>
  </si>
  <si>
    <t>Garaże</t>
  </si>
  <si>
    <t>Pompownia ścieków własnych</t>
  </si>
  <si>
    <t>Budynek sortowni</t>
  </si>
  <si>
    <t>Budynek socjalno-biurowy</t>
  </si>
  <si>
    <t xml:space="preserve">Budynek stacji paliw  </t>
  </si>
  <si>
    <t>Romanówka</t>
  </si>
  <si>
    <t>Budynek stacji trafo</t>
  </si>
  <si>
    <t>ul. POW</t>
  </si>
  <si>
    <t>Budynek chlorowni</t>
  </si>
  <si>
    <t>Budynek krat z separatorem piasku W/1/106/1</t>
  </si>
  <si>
    <t>Budynek stacji trafo Studnia nr 5</t>
  </si>
  <si>
    <t>Budynek hydroforni Chwałki</t>
  </si>
  <si>
    <t>Budynek stacji trafo baza</t>
  </si>
  <si>
    <t>Budynek rozdzielni</t>
  </si>
  <si>
    <t>Główna stacja transformatorowa</t>
  </si>
  <si>
    <t>Składowisko osadu</t>
  </si>
  <si>
    <t>491/161</t>
  </si>
  <si>
    <t>PGKiM w Sandomierzu sp z oo</t>
  </si>
  <si>
    <t>27-600 Sandomierz ul Przemysłowa 12</t>
  </si>
  <si>
    <t>864-000-25-49</t>
  </si>
  <si>
    <t>37.00.Z</t>
  </si>
  <si>
    <t>Romanówka gm Dwikozy</t>
  </si>
  <si>
    <t>Sandomierz ul POW</t>
  </si>
  <si>
    <t>Sandomierz ul. Przemysłowa 12 i 9</t>
  </si>
  <si>
    <t>tak i nie</t>
  </si>
  <si>
    <t>Pozostałe wyposażenie (np. mienie niskocenne, inne rejestry)</t>
  </si>
  <si>
    <t>Mienie użyczone, najmowane lub użytkowane na podstawie innej podobnej formy korzystania z cudzej rzeczy</t>
  </si>
  <si>
    <t>Środki obrotowe - np.stany magazynowe,  środki czystości, opał, materiały eksploatacyjne (maksymalny przewidywany stan dzienny)</t>
  </si>
  <si>
    <t>Załącznik nr 8 do SIWZ 12/2017/N/Sandomierz</t>
  </si>
  <si>
    <t>budowle (sieć wodociągowa, kanalizacyjna, burzówka i przyłącza)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</si>
</sst>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33" borderId="0" xfId="0" applyFont="1" applyFill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center" vertical="center" wrapText="1"/>
      <protection/>
    </xf>
    <xf numFmtId="49" fontId="24" fillId="33" borderId="0" xfId="0" applyNumberFormat="1" applyFont="1" applyFill="1" applyAlignment="1" applyProtection="1">
      <alignment horizontal="center" vertical="center" wrapText="1"/>
      <protection/>
    </xf>
    <xf numFmtId="0" fontId="22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49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Alignment="1" applyProtection="1">
      <alignment horizontal="right" vertical="center" wrapText="1"/>
      <protection/>
    </xf>
    <xf numFmtId="0" fontId="22" fillId="34" borderId="12" xfId="0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49" fontId="22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4" borderId="14" xfId="0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center" vertical="center" wrapText="1"/>
      <protection/>
    </xf>
    <xf numFmtId="49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>
      <alignment vertical="center" wrapText="1"/>
    </xf>
    <xf numFmtId="0" fontId="24" fillId="35" borderId="15" xfId="0" applyFont="1" applyFill="1" applyBorder="1" applyAlignment="1">
      <alignment vertical="center"/>
    </xf>
    <xf numFmtId="0" fontId="22" fillId="35" borderId="16" xfId="0" applyFont="1" applyFill="1" applyBorder="1" applyAlignment="1" quotePrefix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3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right"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vertical="center"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23" fillId="35" borderId="16" xfId="0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right" vertical="center" wrapText="1"/>
      <protection/>
    </xf>
    <xf numFmtId="0" fontId="24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4" fontId="24" fillId="36" borderId="10" xfId="0" applyNumberFormat="1" applyFont="1" applyFill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12" xfId="0" applyFont="1" applyFill="1" applyBorder="1" applyAlignment="1">
      <alignment vertical="center" wrapText="1"/>
    </xf>
    <xf numFmtId="4" fontId="22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33" borderId="11" xfId="0" applyFont="1" applyFill="1" applyBorder="1" applyAlignment="1">
      <alignment vertical="center" wrapText="1"/>
    </xf>
    <xf numFmtId="4" fontId="2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4" fillId="35" borderId="16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5" borderId="16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B9" sqref="B9:B17"/>
    </sheetView>
  </sheetViews>
  <sheetFormatPr defaultColWidth="0.37109375" defaultRowHeight="15" customHeight="1"/>
  <cols>
    <col min="1" max="1" width="4.75390625" style="23" customWidth="1"/>
    <col min="2" max="2" width="49.125" style="23" customWidth="1"/>
    <col min="3" max="3" width="31.625" style="89" customWidth="1"/>
    <col min="4" max="254" width="9.125" style="23" hidden="1" customWidth="1"/>
    <col min="255" max="16384" width="0.37109375" style="23" customWidth="1"/>
  </cols>
  <sheetData>
    <row r="1" spans="2:3" ht="29.25" customHeight="1">
      <c r="B1" s="54"/>
      <c r="C1" s="90" t="s">
        <v>17</v>
      </c>
    </row>
    <row r="2" spans="2:3" ht="29.25" customHeight="1">
      <c r="B2" s="91" t="s">
        <v>170</v>
      </c>
      <c r="C2" s="92" t="s">
        <v>41</v>
      </c>
    </row>
    <row r="3" spans="2:3" ht="15" customHeight="1">
      <c r="B3" s="93" t="s">
        <v>29</v>
      </c>
      <c r="C3" s="94" t="s">
        <v>159</v>
      </c>
    </row>
    <row r="4" spans="2:3" ht="15" customHeight="1">
      <c r="B4" s="53" t="s">
        <v>21</v>
      </c>
      <c r="C4" s="86" t="s">
        <v>160</v>
      </c>
    </row>
    <row r="5" spans="2:3" ht="15" customHeight="1">
      <c r="B5" s="53" t="s">
        <v>18</v>
      </c>
      <c r="C5" s="86" t="s">
        <v>161</v>
      </c>
    </row>
    <row r="6" spans="2:3" ht="15" customHeight="1">
      <c r="B6" s="53" t="s">
        <v>19</v>
      </c>
      <c r="C6" s="86">
        <v>830338452</v>
      </c>
    </row>
    <row r="7" spans="2:3" ht="15" customHeight="1">
      <c r="B7" s="53" t="s">
        <v>20</v>
      </c>
      <c r="C7" s="86" t="s">
        <v>162</v>
      </c>
    </row>
    <row r="8" spans="2:3" ht="15" customHeight="1">
      <c r="B8" s="78" t="s">
        <v>37</v>
      </c>
      <c r="C8" s="95"/>
    </row>
    <row r="9" spans="2:3" ht="15" customHeight="1">
      <c r="B9" s="100" t="s">
        <v>38</v>
      </c>
      <c r="C9" s="87" t="s">
        <v>163</v>
      </c>
    </row>
    <row r="10" spans="2:3" ht="15" customHeight="1">
      <c r="B10" s="101"/>
      <c r="C10" s="88" t="s">
        <v>164</v>
      </c>
    </row>
    <row r="11" spans="2:3" ht="15" customHeight="1">
      <c r="B11" s="102"/>
      <c r="C11" s="88" t="s">
        <v>165</v>
      </c>
    </row>
    <row r="12" spans="2:3" ht="15" customHeight="1">
      <c r="B12" s="102"/>
      <c r="C12" s="88"/>
    </row>
    <row r="13" spans="2:3" ht="15" customHeight="1">
      <c r="B13" s="102"/>
      <c r="C13" s="88"/>
    </row>
    <row r="14" spans="2:3" ht="15" customHeight="1">
      <c r="B14" s="102"/>
      <c r="C14" s="88"/>
    </row>
    <row r="15" spans="2:3" ht="15" customHeight="1">
      <c r="B15" s="102"/>
      <c r="C15" s="88"/>
    </row>
    <row r="16" spans="2:3" ht="15" customHeight="1">
      <c r="B16" s="102"/>
      <c r="C16" s="88"/>
    </row>
    <row r="17" spans="2:3" ht="15" customHeight="1">
      <c r="B17" s="103"/>
      <c r="C17" s="88"/>
    </row>
    <row r="18" spans="2:3" ht="25.5">
      <c r="B18" s="73" t="s">
        <v>39</v>
      </c>
      <c r="C18" s="88" t="s">
        <v>166</v>
      </c>
    </row>
    <row r="19" spans="2:3" ht="25.5">
      <c r="B19" s="73" t="s">
        <v>40</v>
      </c>
      <c r="C19" s="88" t="s">
        <v>166</v>
      </c>
    </row>
  </sheetData>
  <sheetProtection/>
  <mergeCells count="1">
    <mergeCell ref="B9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"/>
  <sheetViews>
    <sheetView showGridLines="0" tabSelected="1" workbookViewId="0" topLeftCell="A1">
      <selection activeCell="E47" sqref="E47"/>
    </sheetView>
  </sheetViews>
  <sheetFormatPr defaultColWidth="0" defaultRowHeight="12.75"/>
  <cols>
    <col min="1" max="1" width="3.25390625" style="0" customWidth="1"/>
    <col min="2" max="2" width="7.375" style="0" customWidth="1"/>
    <col min="3" max="3" width="19.00390625" style="0" customWidth="1"/>
    <col min="4" max="4" width="16.25390625" style="0" customWidth="1"/>
    <col min="5" max="5" width="13.625" style="0" customWidth="1"/>
    <col min="6" max="6" width="9.375" style="0" customWidth="1"/>
    <col min="7" max="7" width="12.75390625" style="0" customWidth="1"/>
    <col min="8" max="8" width="10.25390625" style="0" customWidth="1"/>
    <col min="9" max="13" width="0" style="0" hidden="1" customWidth="1"/>
    <col min="14" max="16384" width="9.125" style="0" hidden="1" customWidth="1"/>
  </cols>
  <sheetData>
    <row r="1" ht="12.75">
      <c r="B1" t="s">
        <v>170</v>
      </c>
    </row>
    <row r="2" spans="2:7" s="10" customFormat="1" ht="29.25" customHeight="1">
      <c r="B2" s="54"/>
      <c r="C2" s="55"/>
      <c r="D2" s="56"/>
      <c r="E2" s="56"/>
      <c r="F2" s="99" t="s">
        <v>14</v>
      </c>
      <c r="G2" s="57"/>
    </row>
    <row r="3" spans="2:8" s="25" customFormat="1" ht="12.75">
      <c r="B3" s="104" t="s">
        <v>27</v>
      </c>
      <c r="C3" s="105"/>
      <c r="D3" s="22"/>
      <c r="E3" s="22"/>
      <c r="F3" s="22"/>
      <c r="G3" s="22"/>
      <c r="H3" s="22"/>
    </row>
    <row r="4" spans="2:8" s="25" customFormat="1" ht="12.75">
      <c r="B4" s="106" t="s">
        <v>43</v>
      </c>
      <c r="C4" s="107"/>
      <c r="D4" s="22"/>
      <c r="E4" s="22"/>
      <c r="F4" s="22"/>
      <c r="G4" s="34"/>
      <c r="H4" s="22"/>
    </row>
    <row r="5" spans="2:8" s="25" customFormat="1" ht="12.75">
      <c r="B5" s="80"/>
      <c r="C5" s="80"/>
      <c r="D5" s="22"/>
      <c r="E5" s="22"/>
      <c r="F5" s="22"/>
      <c r="G5" s="34"/>
      <c r="H5" s="22"/>
    </row>
    <row r="6" spans="2:8" s="25" customFormat="1" ht="12.75">
      <c r="B6" s="22"/>
      <c r="C6" s="33"/>
      <c r="D6" s="69"/>
      <c r="E6" s="22"/>
      <c r="F6" s="22"/>
      <c r="G6" s="34"/>
      <c r="H6" s="22"/>
    </row>
    <row r="7" spans="2:8" s="25" customFormat="1" ht="25.5">
      <c r="B7" s="67" t="s">
        <v>16</v>
      </c>
      <c r="C7" s="67" t="s">
        <v>4</v>
      </c>
      <c r="D7" s="67" t="s">
        <v>0</v>
      </c>
      <c r="E7" s="67" t="s">
        <v>22</v>
      </c>
      <c r="F7" s="67" t="s">
        <v>3</v>
      </c>
      <c r="G7" s="67" t="s">
        <v>31</v>
      </c>
      <c r="H7" s="34"/>
    </row>
    <row r="8" spans="2:8" s="25" customFormat="1" ht="12.75">
      <c r="B8" s="68"/>
      <c r="C8" s="108" t="s">
        <v>1</v>
      </c>
      <c r="D8" s="109"/>
      <c r="E8" s="81"/>
      <c r="F8" s="35"/>
      <c r="G8" s="82">
        <f>SUM(G9:G1014)</f>
        <v>72316296.94</v>
      </c>
      <c r="H8" s="22"/>
    </row>
    <row r="9" spans="2:8" s="25" customFormat="1" ht="25.5">
      <c r="B9" s="83">
        <v>1</v>
      </c>
      <c r="C9" s="84" t="s">
        <v>115</v>
      </c>
      <c r="D9" s="84" t="s">
        <v>116</v>
      </c>
      <c r="E9" s="84" t="s">
        <v>119</v>
      </c>
      <c r="F9" s="85">
        <v>2003</v>
      </c>
      <c r="G9" s="74">
        <v>302986.53</v>
      </c>
      <c r="H9" s="32"/>
    </row>
    <row r="10" spans="2:8" s="25" customFormat="1" ht="25.5">
      <c r="B10" s="83">
        <v>2</v>
      </c>
      <c r="C10" s="84" t="s">
        <v>117</v>
      </c>
      <c r="D10" s="84" t="s">
        <v>118</v>
      </c>
      <c r="E10" s="84" t="s">
        <v>119</v>
      </c>
      <c r="F10" s="85">
        <v>2008</v>
      </c>
      <c r="G10" s="74">
        <v>78615.5</v>
      </c>
      <c r="H10" s="32"/>
    </row>
    <row r="11" spans="2:8" s="25" customFormat="1" ht="38.25">
      <c r="B11" s="83">
        <v>3</v>
      </c>
      <c r="C11" s="84" t="s">
        <v>120</v>
      </c>
      <c r="D11" s="84" t="s">
        <v>121</v>
      </c>
      <c r="E11" s="84" t="s">
        <v>119</v>
      </c>
      <c r="F11" s="85">
        <v>2009</v>
      </c>
      <c r="G11" s="74">
        <v>268135</v>
      </c>
      <c r="H11" s="32"/>
    </row>
    <row r="12" spans="2:8" s="25" customFormat="1" ht="25.5">
      <c r="B12" s="83">
        <v>4</v>
      </c>
      <c r="C12" s="84" t="s">
        <v>122</v>
      </c>
      <c r="D12" s="84" t="s">
        <v>116</v>
      </c>
      <c r="E12" s="84" t="s">
        <v>119</v>
      </c>
      <c r="F12" s="85">
        <v>1966</v>
      </c>
      <c r="G12" s="74">
        <v>113029.72</v>
      </c>
      <c r="H12" s="32"/>
    </row>
    <row r="13" spans="2:8" ht="12.75">
      <c r="B13" s="13">
        <v>5</v>
      </c>
      <c r="C13" s="6" t="s">
        <v>123</v>
      </c>
      <c r="D13" s="6" t="s">
        <v>124</v>
      </c>
      <c r="E13" s="6" t="s">
        <v>119</v>
      </c>
      <c r="F13" s="8">
        <v>1982</v>
      </c>
      <c r="G13" s="5">
        <v>2632</v>
      </c>
      <c r="H13" s="1"/>
    </row>
    <row r="14" spans="2:8" ht="12.75">
      <c r="B14" s="13">
        <v>6</v>
      </c>
      <c r="C14" s="6" t="s">
        <v>125</v>
      </c>
      <c r="D14" s="6" t="s">
        <v>126</v>
      </c>
      <c r="E14" s="6" t="s">
        <v>119</v>
      </c>
      <c r="F14" s="8">
        <v>2002</v>
      </c>
      <c r="G14" s="5">
        <v>72456</v>
      </c>
      <c r="H14" s="1"/>
    </row>
    <row r="15" spans="2:8" ht="12.75">
      <c r="B15" s="13">
        <v>7</v>
      </c>
      <c r="C15" s="6" t="s">
        <v>125</v>
      </c>
      <c r="D15" s="6" t="s">
        <v>127</v>
      </c>
      <c r="E15" s="6" t="s">
        <v>119</v>
      </c>
      <c r="F15" s="8">
        <v>2004</v>
      </c>
      <c r="G15" s="5">
        <v>167364</v>
      </c>
      <c r="H15" s="1"/>
    </row>
    <row r="16" spans="2:8" ht="22.5">
      <c r="B16" s="13">
        <v>8</v>
      </c>
      <c r="C16" s="6" t="s">
        <v>128</v>
      </c>
      <c r="D16" s="6" t="s">
        <v>129</v>
      </c>
      <c r="E16" s="6" t="s">
        <v>119</v>
      </c>
      <c r="F16" s="8">
        <v>2003</v>
      </c>
      <c r="G16" s="5">
        <v>450014.3</v>
      </c>
      <c r="H16" s="1"/>
    </row>
    <row r="17" spans="2:8" ht="22.5">
      <c r="B17" s="13">
        <v>9</v>
      </c>
      <c r="C17" s="6" t="s">
        <v>130</v>
      </c>
      <c r="D17" s="6" t="s">
        <v>131</v>
      </c>
      <c r="E17" s="6" t="s">
        <v>119</v>
      </c>
      <c r="F17" s="8">
        <v>2009</v>
      </c>
      <c r="G17" s="5">
        <v>1334702</v>
      </c>
      <c r="H17" s="1"/>
    </row>
    <row r="18" spans="2:8" ht="22.5">
      <c r="B18" s="13">
        <v>10</v>
      </c>
      <c r="C18" s="6" t="s">
        <v>132</v>
      </c>
      <c r="D18" s="6" t="s">
        <v>129</v>
      </c>
      <c r="E18" s="6" t="s">
        <v>119</v>
      </c>
      <c r="F18" s="8">
        <v>2012</v>
      </c>
      <c r="G18" s="5">
        <v>321593.14</v>
      </c>
      <c r="H18" s="1"/>
    </row>
    <row r="19" spans="2:8" ht="12.75">
      <c r="B19" s="13">
        <v>11</v>
      </c>
      <c r="C19" s="6" t="s">
        <v>133</v>
      </c>
      <c r="D19" s="6" t="s">
        <v>129</v>
      </c>
      <c r="E19" s="6" t="s">
        <v>119</v>
      </c>
      <c r="F19" s="8">
        <v>1966</v>
      </c>
      <c r="G19" s="5">
        <v>309893.02</v>
      </c>
      <c r="H19" s="1"/>
    </row>
    <row r="20" spans="2:8" ht="19.5" customHeight="1">
      <c r="B20" s="13">
        <v>12</v>
      </c>
      <c r="C20" s="6" t="s">
        <v>134</v>
      </c>
      <c r="D20" s="6" t="s">
        <v>129</v>
      </c>
      <c r="E20" s="6" t="s">
        <v>119</v>
      </c>
      <c r="F20" s="8">
        <v>2006</v>
      </c>
      <c r="G20" s="5">
        <v>273816.36</v>
      </c>
      <c r="H20" s="1"/>
    </row>
    <row r="21" spans="2:8" ht="19.5" customHeight="1">
      <c r="B21" s="13">
        <v>13</v>
      </c>
      <c r="C21" s="6" t="s">
        <v>135</v>
      </c>
      <c r="D21" s="6" t="s">
        <v>131</v>
      </c>
      <c r="E21" s="6" t="s">
        <v>119</v>
      </c>
      <c r="F21" s="8">
        <v>2009</v>
      </c>
      <c r="G21" s="5">
        <v>120753</v>
      </c>
      <c r="H21" s="1"/>
    </row>
    <row r="22" spans="2:8" ht="19.5" customHeight="1">
      <c r="B22" s="13">
        <v>14</v>
      </c>
      <c r="C22" s="6" t="s">
        <v>136</v>
      </c>
      <c r="D22" s="6" t="s">
        <v>129</v>
      </c>
      <c r="E22" s="6" t="s">
        <v>119</v>
      </c>
      <c r="F22" s="8">
        <v>1967</v>
      </c>
      <c r="G22" s="5">
        <v>27748.33</v>
      </c>
      <c r="H22" s="1"/>
    </row>
    <row r="23" spans="2:8" ht="19.5" customHeight="1">
      <c r="B23" s="13">
        <v>15</v>
      </c>
      <c r="C23" s="6" t="s">
        <v>137</v>
      </c>
      <c r="D23" s="6" t="s">
        <v>129</v>
      </c>
      <c r="E23" s="6" t="s">
        <v>119</v>
      </c>
      <c r="F23" s="8">
        <v>1970</v>
      </c>
      <c r="G23" s="5">
        <v>53467</v>
      </c>
      <c r="H23" s="1"/>
    </row>
    <row r="24" spans="2:8" ht="19.5" customHeight="1">
      <c r="B24" s="13">
        <v>16</v>
      </c>
      <c r="C24" s="6" t="s">
        <v>138</v>
      </c>
      <c r="D24" s="6" t="s">
        <v>131</v>
      </c>
      <c r="E24" s="6" t="s">
        <v>119</v>
      </c>
      <c r="F24" s="8">
        <v>2009</v>
      </c>
      <c r="G24" s="5">
        <v>634681</v>
      </c>
      <c r="H24" s="1"/>
    </row>
    <row r="25" spans="2:8" ht="19.5" customHeight="1">
      <c r="B25" s="13">
        <v>17</v>
      </c>
      <c r="C25" s="6" t="s">
        <v>139</v>
      </c>
      <c r="D25" s="6" t="s">
        <v>131</v>
      </c>
      <c r="E25" s="6" t="s">
        <v>119</v>
      </c>
      <c r="F25" s="8">
        <v>2009</v>
      </c>
      <c r="G25" s="5">
        <v>564836</v>
      </c>
      <c r="H25" s="1"/>
    </row>
    <row r="26" spans="2:8" ht="19.5" customHeight="1">
      <c r="B26" s="13">
        <v>18</v>
      </c>
      <c r="C26" s="6" t="s">
        <v>140</v>
      </c>
      <c r="D26" s="6" t="s">
        <v>129</v>
      </c>
      <c r="E26" s="6" t="s">
        <v>119</v>
      </c>
      <c r="F26" s="8">
        <v>2012</v>
      </c>
      <c r="G26" s="5">
        <v>325724.47</v>
      </c>
      <c r="H26" s="1"/>
    </row>
    <row r="27" spans="2:8" ht="19.5" customHeight="1">
      <c r="B27" s="13">
        <v>19</v>
      </c>
      <c r="C27" s="6" t="s">
        <v>141</v>
      </c>
      <c r="D27" s="6" t="s">
        <v>129</v>
      </c>
      <c r="E27" s="6" t="s">
        <v>119</v>
      </c>
      <c r="F27" s="8">
        <v>1975</v>
      </c>
      <c r="G27" s="5">
        <v>351219.76</v>
      </c>
      <c r="H27" s="1"/>
    </row>
    <row r="28" spans="2:8" ht="19.5" customHeight="1">
      <c r="B28" s="13">
        <v>20</v>
      </c>
      <c r="C28" s="6" t="s">
        <v>142</v>
      </c>
      <c r="D28" s="6" t="s">
        <v>131</v>
      </c>
      <c r="E28" s="6" t="s">
        <v>119</v>
      </c>
      <c r="F28" s="8">
        <v>2009</v>
      </c>
      <c r="G28" s="5">
        <v>142335</v>
      </c>
      <c r="H28" s="1"/>
    </row>
    <row r="29" spans="2:8" ht="19.5" customHeight="1">
      <c r="B29" s="13">
        <v>21</v>
      </c>
      <c r="C29" s="6" t="s">
        <v>143</v>
      </c>
      <c r="D29" s="6" t="s">
        <v>131</v>
      </c>
      <c r="E29" s="6" t="s">
        <v>119</v>
      </c>
      <c r="F29" s="8">
        <v>2009</v>
      </c>
      <c r="G29" s="5">
        <v>81588</v>
      </c>
      <c r="H29" s="1"/>
    </row>
    <row r="30" spans="2:8" ht="19.5" customHeight="1">
      <c r="B30" s="13">
        <v>22</v>
      </c>
      <c r="C30" s="6" t="s">
        <v>144</v>
      </c>
      <c r="D30" s="6" t="s">
        <v>129</v>
      </c>
      <c r="E30" s="6" t="s">
        <v>119</v>
      </c>
      <c r="F30" s="8">
        <v>2013</v>
      </c>
      <c r="G30" s="5">
        <v>1521563.38</v>
      </c>
      <c r="H30" s="1"/>
    </row>
    <row r="31" spans="2:8" ht="19.5" customHeight="1">
      <c r="B31" s="13">
        <v>23</v>
      </c>
      <c r="C31" s="6" t="s">
        <v>145</v>
      </c>
      <c r="D31" s="6" t="s">
        <v>129</v>
      </c>
      <c r="E31" s="6" t="s">
        <v>119</v>
      </c>
      <c r="F31" s="8">
        <v>1978</v>
      </c>
      <c r="G31" s="5">
        <v>560122.34</v>
      </c>
      <c r="H31" s="1"/>
    </row>
    <row r="32" spans="2:8" ht="19.5" customHeight="1">
      <c r="B32" s="13">
        <v>24</v>
      </c>
      <c r="C32" s="6" t="s">
        <v>146</v>
      </c>
      <c r="D32" s="6" t="s">
        <v>147</v>
      </c>
      <c r="E32" s="6" t="s">
        <v>119</v>
      </c>
      <c r="F32" s="8">
        <v>1978</v>
      </c>
      <c r="G32" s="5">
        <v>4178</v>
      </c>
      <c r="H32" s="1"/>
    </row>
    <row r="33" spans="2:8" ht="19.5" customHeight="1">
      <c r="B33" s="13">
        <v>25</v>
      </c>
      <c r="C33" s="6" t="s">
        <v>145</v>
      </c>
      <c r="D33" s="6" t="s">
        <v>147</v>
      </c>
      <c r="E33" s="6" t="s">
        <v>119</v>
      </c>
      <c r="F33" s="8">
        <v>1978</v>
      </c>
      <c r="G33" s="5">
        <v>63000</v>
      </c>
      <c r="H33" s="1"/>
    </row>
    <row r="34" spans="2:8" ht="19.5" customHeight="1">
      <c r="B34" s="13">
        <v>26</v>
      </c>
      <c r="C34" s="6" t="s">
        <v>148</v>
      </c>
      <c r="D34" s="6" t="s">
        <v>149</v>
      </c>
      <c r="E34" s="6" t="s">
        <v>119</v>
      </c>
      <c r="F34" s="8">
        <v>1978</v>
      </c>
      <c r="G34" s="5">
        <v>27883</v>
      </c>
      <c r="H34" s="1"/>
    </row>
    <row r="35" spans="2:8" ht="19.5" customHeight="1">
      <c r="B35" s="13">
        <v>27</v>
      </c>
      <c r="C35" s="6" t="s">
        <v>150</v>
      </c>
      <c r="D35" s="6" t="s">
        <v>147</v>
      </c>
      <c r="E35" s="6" t="s">
        <v>119</v>
      </c>
      <c r="F35" s="8">
        <v>1978</v>
      </c>
      <c r="G35" s="5">
        <v>24810</v>
      </c>
      <c r="H35" s="1"/>
    </row>
    <row r="36" spans="2:8" ht="19.5" customHeight="1">
      <c r="B36" s="13">
        <v>28</v>
      </c>
      <c r="C36" s="6" t="s">
        <v>151</v>
      </c>
      <c r="D36" s="6" t="s">
        <v>131</v>
      </c>
      <c r="E36" s="6" t="s">
        <v>119</v>
      </c>
      <c r="F36" s="8">
        <v>2013</v>
      </c>
      <c r="G36" s="5">
        <v>280811.35</v>
      </c>
      <c r="H36" s="1"/>
    </row>
    <row r="37" spans="2:8" ht="19.5" customHeight="1">
      <c r="B37" s="13">
        <v>29</v>
      </c>
      <c r="C37" s="6" t="s">
        <v>152</v>
      </c>
      <c r="D37" s="6" t="s">
        <v>147</v>
      </c>
      <c r="E37" s="6" t="s">
        <v>119</v>
      </c>
      <c r="F37" s="8">
        <v>1978</v>
      </c>
      <c r="G37" s="5">
        <v>7784</v>
      </c>
      <c r="H37" s="1"/>
    </row>
    <row r="38" spans="2:8" ht="19.5" customHeight="1">
      <c r="B38" s="13">
        <v>30</v>
      </c>
      <c r="C38" s="6" t="s">
        <v>153</v>
      </c>
      <c r="D38" s="6" t="s">
        <v>149</v>
      </c>
      <c r="E38" s="6" t="s">
        <v>119</v>
      </c>
      <c r="F38" s="8">
        <v>1978</v>
      </c>
      <c r="G38" s="5">
        <v>240117.9</v>
      </c>
      <c r="H38" s="1"/>
    </row>
    <row r="39" spans="2:8" ht="19.5" customHeight="1">
      <c r="B39" s="13">
        <v>31</v>
      </c>
      <c r="C39" s="6" t="s">
        <v>154</v>
      </c>
      <c r="D39" s="6" t="s">
        <v>147</v>
      </c>
      <c r="E39" s="6" t="s">
        <v>119</v>
      </c>
      <c r="F39" s="8">
        <v>1978</v>
      </c>
      <c r="G39" s="5">
        <v>7977</v>
      </c>
      <c r="H39" s="1"/>
    </row>
    <row r="40" spans="2:8" ht="19.5" customHeight="1">
      <c r="B40" s="13">
        <v>32</v>
      </c>
      <c r="C40" s="6" t="s">
        <v>155</v>
      </c>
      <c r="D40" s="6" t="s">
        <v>131</v>
      </c>
      <c r="E40" s="6" t="s">
        <v>119</v>
      </c>
      <c r="F40" s="8">
        <v>2009</v>
      </c>
      <c r="G40" s="5">
        <v>33875</v>
      </c>
      <c r="H40" s="1"/>
    </row>
    <row r="41" spans="2:8" ht="19.5" customHeight="1">
      <c r="B41" s="13">
        <v>33</v>
      </c>
      <c r="C41" s="6" t="s">
        <v>156</v>
      </c>
      <c r="D41" s="6" t="s">
        <v>131</v>
      </c>
      <c r="E41" s="6" t="s">
        <v>119</v>
      </c>
      <c r="F41" s="8">
        <v>2009</v>
      </c>
      <c r="G41" s="5">
        <v>130785</v>
      </c>
      <c r="H41" s="1"/>
    </row>
    <row r="42" spans="2:8" ht="19.5" customHeight="1">
      <c r="B42" s="13">
        <v>34</v>
      </c>
      <c r="C42" s="6" t="s">
        <v>157</v>
      </c>
      <c r="D42" s="6" t="s">
        <v>131</v>
      </c>
      <c r="E42" s="6" t="s">
        <v>119</v>
      </c>
      <c r="F42" s="8">
        <v>2015</v>
      </c>
      <c r="G42" s="5">
        <v>45496.47</v>
      </c>
      <c r="H42" s="1"/>
    </row>
    <row r="43" spans="2:7" s="113" customFormat="1" ht="19.5" customHeight="1">
      <c r="B43" s="13">
        <v>35</v>
      </c>
      <c r="C43" s="112" t="s">
        <v>171</v>
      </c>
      <c r="D43" s="112"/>
      <c r="E43" s="112"/>
      <c r="F43" s="112"/>
      <c r="G43" s="111">
        <v>63370303.37</v>
      </c>
    </row>
    <row r="44" ht="19.5" customHeight="1"/>
    <row r="45" ht="19.5" customHeight="1"/>
    <row r="46" ht="19.5" customHeight="1"/>
  </sheetData>
  <sheetProtection/>
  <mergeCells count="3">
    <mergeCell ref="B3:C3"/>
    <mergeCell ref="B4:C4"/>
    <mergeCell ref="C8:D8"/>
  </mergeCells>
  <dataValidations count="3">
    <dataValidation type="list" allowBlank="1" showInputMessage="1" showErrorMessage="1" sqref="D6 B4:C4">
      <formula1>"księgowa brutto, odtworzeniowa"</formula1>
    </dataValidation>
    <dataValidation type="list" allowBlank="1" showInputMessage="1" showErrorMessage="1" sqref="E9:E42">
      <formula1>"WŁASNOŚĆ, NAJEM, DZIERŻAWA, BEZPŁATNE UŻYTKOWANIE, INNE"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8:G42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D3" sqref="D3"/>
    </sheetView>
  </sheetViews>
  <sheetFormatPr defaultColWidth="0" defaultRowHeight="15" customHeight="1"/>
  <cols>
    <col min="1" max="1" width="4.75390625" style="2" customWidth="1"/>
    <col min="2" max="2" width="44.75390625" style="2" customWidth="1"/>
    <col min="3" max="3" width="13.75390625" style="2" customWidth="1"/>
    <col min="4" max="4" width="27.375" style="2" customWidth="1"/>
    <col min="5" max="9" width="0" style="2" hidden="1" customWidth="1"/>
    <col min="10" max="16384" width="9.125" style="2" hidden="1" customWidth="1"/>
  </cols>
  <sheetData>
    <row r="1" spans="2:4" ht="29.25" customHeight="1">
      <c r="B1" s="58" t="s">
        <v>34</v>
      </c>
      <c r="C1" s="59"/>
      <c r="D1" s="60"/>
    </row>
    <row r="2" ht="15" customHeight="1">
      <c r="B2" s="2" t="s">
        <v>170</v>
      </c>
    </row>
    <row r="3" spans="2:3" s="22" customFormat="1" ht="15" customHeight="1">
      <c r="B3" s="110"/>
      <c r="C3" s="110"/>
    </row>
    <row r="4" s="22" customFormat="1" ht="15" customHeight="1">
      <c r="B4" s="50" t="s">
        <v>27</v>
      </c>
    </row>
    <row r="5" s="22" customFormat="1" ht="15" customHeight="1">
      <c r="B5" s="49" t="s">
        <v>43</v>
      </c>
    </row>
    <row r="6" spans="2:3" s="22" customFormat="1" ht="15" customHeight="1">
      <c r="B6" s="33"/>
      <c r="C6" s="69"/>
    </row>
    <row r="7" spans="2:3" s="22" customFormat="1" ht="12.75">
      <c r="B7" s="67" t="s">
        <v>6</v>
      </c>
      <c r="C7" s="67" t="s">
        <v>30</v>
      </c>
    </row>
    <row r="8" spans="2:3" s="22" customFormat="1" ht="15" customHeight="1">
      <c r="B8" s="70" t="s">
        <v>32</v>
      </c>
      <c r="C8" s="36">
        <f>C9+C16</f>
        <v>21971236.08</v>
      </c>
    </row>
    <row r="9" spans="2:3" s="22" customFormat="1" ht="15" customHeight="1">
      <c r="B9" s="71" t="s">
        <v>23</v>
      </c>
      <c r="C9" s="72">
        <f>SUM(C10:C15)</f>
        <v>21461103.08</v>
      </c>
    </row>
    <row r="10" spans="2:3" s="22" customFormat="1" ht="15" customHeight="1">
      <c r="B10" s="73" t="s">
        <v>7</v>
      </c>
      <c r="C10" s="74">
        <v>231473.37</v>
      </c>
    </row>
    <row r="11" spans="2:3" s="22" customFormat="1" ht="15" customHeight="1">
      <c r="B11" s="73" t="s">
        <v>8</v>
      </c>
      <c r="C11" s="74">
        <v>5123384.04</v>
      </c>
    </row>
    <row r="12" spans="2:3" s="22" customFormat="1" ht="15" customHeight="1">
      <c r="B12" s="73" t="s">
        <v>9</v>
      </c>
      <c r="C12" s="74">
        <v>1874538.6</v>
      </c>
    </row>
    <row r="13" spans="2:3" s="22" customFormat="1" ht="15" customHeight="1">
      <c r="B13" s="73" t="s">
        <v>10</v>
      </c>
      <c r="C13" s="74">
        <v>12816393</v>
      </c>
    </row>
    <row r="14" spans="2:3" s="22" customFormat="1" ht="24.75" customHeight="1">
      <c r="B14" s="73" t="s">
        <v>35</v>
      </c>
      <c r="C14" s="74">
        <v>455187.63</v>
      </c>
    </row>
    <row r="15" spans="2:3" s="22" customFormat="1" ht="15" customHeight="1">
      <c r="B15" s="75" t="s">
        <v>11</v>
      </c>
      <c r="C15" s="76">
        <v>960126.44</v>
      </c>
    </row>
    <row r="16" spans="2:3" s="22" customFormat="1" ht="15" customHeight="1">
      <c r="B16" s="71" t="s">
        <v>24</v>
      </c>
      <c r="C16" s="77">
        <f>SUM(C17:C23)</f>
        <v>510133</v>
      </c>
    </row>
    <row r="17" spans="2:3" s="22" customFormat="1" ht="25.5">
      <c r="B17" s="78" t="s">
        <v>167</v>
      </c>
      <c r="C17" s="79">
        <v>275133</v>
      </c>
    </row>
    <row r="18" spans="2:3" s="22" customFormat="1" ht="25.5">
      <c r="B18" s="73" t="s">
        <v>25</v>
      </c>
      <c r="C18" s="74">
        <v>0</v>
      </c>
    </row>
    <row r="19" spans="2:3" s="22" customFormat="1" ht="25.5">
      <c r="B19" s="73" t="s">
        <v>26</v>
      </c>
      <c r="C19" s="74">
        <v>0</v>
      </c>
    </row>
    <row r="20" spans="2:3" s="22" customFormat="1" ht="38.25">
      <c r="B20" s="73" t="s">
        <v>168</v>
      </c>
      <c r="C20" s="74">
        <v>0</v>
      </c>
    </row>
    <row r="21" spans="2:3" s="22" customFormat="1" ht="38.25">
      <c r="B21" s="73" t="s">
        <v>169</v>
      </c>
      <c r="C21" s="74">
        <v>200000</v>
      </c>
    </row>
    <row r="22" spans="2:3" s="22" customFormat="1" ht="25.5" customHeight="1">
      <c r="B22" s="73" t="s">
        <v>33</v>
      </c>
      <c r="C22" s="74">
        <v>35000</v>
      </c>
    </row>
    <row r="23" spans="2:3" s="22" customFormat="1" ht="15" customHeight="1">
      <c r="B23" s="73" t="s">
        <v>15</v>
      </c>
      <c r="C23" s="74">
        <v>0</v>
      </c>
    </row>
    <row r="24" ht="15" customHeight="1">
      <c r="C24" s="11"/>
    </row>
    <row r="26" ht="15" customHeight="1">
      <c r="C26" s="3"/>
    </row>
    <row r="27" ht="15" customHeight="1">
      <c r="C27" s="4"/>
    </row>
    <row r="32" ht="15" customHeight="1">
      <c r="B32" s="3"/>
    </row>
    <row r="36" ht="15" customHeight="1">
      <c r="B36" s="3"/>
    </row>
    <row r="37" ht="15" customHeight="1">
      <c r="C37" s="3"/>
    </row>
    <row r="38" ht="15" customHeight="1">
      <c r="B38" s="3"/>
    </row>
    <row r="39" ht="15" customHeight="1">
      <c r="B39" s="3"/>
    </row>
    <row r="41" ht="15" customHeight="1">
      <c r="C41" s="3"/>
    </row>
    <row r="43" spans="2:3" ht="15" customHeight="1">
      <c r="B43" s="9"/>
      <c r="C43" s="3"/>
    </row>
    <row r="44" ht="15" customHeight="1">
      <c r="C44" s="3"/>
    </row>
    <row r="48" ht="15" customHeight="1">
      <c r="C48" s="9"/>
    </row>
  </sheetData>
  <sheetProtection/>
  <mergeCells count="1">
    <mergeCell ref="B3:C3"/>
  </mergeCells>
  <dataValidations count="2">
    <dataValidation type="list" allowBlank="1" showInputMessage="1" showErrorMessage="1" sqref="C6 B5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4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E5" sqref="E5"/>
    </sheetView>
  </sheetViews>
  <sheetFormatPr defaultColWidth="0" defaultRowHeight="12.75"/>
  <cols>
    <col min="1" max="2" width="3.125" style="0" customWidth="1"/>
    <col min="3" max="3" width="25.00390625" style="0" customWidth="1"/>
    <col min="4" max="4" width="15.625" style="0" customWidth="1"/>
    <col min="5" max="5" width="17.00390625" style="0" customWidth="1"/>
    <col min="6" max="6" width="12.875" style="0" customWidth="1"/>
    <col min="7" max="7" width="17.00390625" style="0" customWidth="1"/>
    <col min="8" max="8" width="16.625" style="0" customWidth="1"/>
    <col min="9" max="16384" width="0" style="0" hidden="1" customWidth="1"/>
  </cols>
  <sheetData>
    <row r="1" spans="1:7" ht="29.25" customHeight="1">
      <c r="A1" s="16"/>
      <c r="B1" s="61"/>
      <c r="C1" s="62"/>
      <c r="D1" s="63"/>
      <c r="E1" s="64" t="s">
        <v>36</v>
      </c>
      <c r="F1" s="65"/>
      <c r="G1" s="66"/>
    </row>
    <row r="2" spans="1:7" ht="15.75">
      <c r="A2" s="16"/>
      <c r="B2" s="16"/>
      <c r="C2" s="12" t="s">
        <v>170</v>
      </c>
      <c r="D2" s="16"/>
      <c r="E2" s="24"/>
      <c r="F2" s="17"/>
      <c r="G2" s="14"/>
    </row>
    <row r="3" spans="1:7" s="25" customFormat="1" ht="12.75">
      <c r="A3" s="26"/>
      <c r="B3" s="26"/>
      <c r="C3" s="27"/>
      <c r="D3" s="27"/>
      <c r="E3" s="27"/>
      <c r="F3" s="27"/>
      <c r="G3" s="27"/>
    </row>
    <row r="4" spans="1:7" s="25" customFormat="1" ht="12.75">
      <c r="A4" s="26"/>
      <c r="B4" s="26"/>
      <c r="C4" s="50" t="s">
        <v>27</v>
      </c>
      <c r="D4" s="28"/>
      <c r="E4" s="22"/>
      <c r="F4" s="29"/>
      <c r="G4" s="40"/>
    </row>
    <row r="5" spans="1:7" s="25" customFormat="1" ht="12.75">
      <c r="A5" s="26"/>
      <c r="B5" s="26"/>
      <c r="C5" s="49" t="s">
        <v>43</v>
      </c>
      <c r="D5" s="22"/>
      <c r="E5" s="22"/>
      <c r="F5" s="29"/>
      <c r="G5" s="40"/>
    </row>
    <row r="6" spans="1:7" s="25" customFormat="1" ht="12.75">
      <c r="A6" s="30"/>
      <c r="B6" s="30"/>
      <c r="C6" s="30"/>
      <c r="D6" s="30"/>
      <c r="E6" s="30"/>
      <c r="F6" s="31"/>
      <c r="G6" s="41"/>
    </row>
    <row r="7" spans="1:7" s="25" customFormat="1" ht="12.75">
      <c r="A7" s="30"/>
      <c r="B7" s="30"/>
      <c r="C7" s="30"/>
      <c r="D7" s="30"/>
      <c r="E7" s="30"/>
      <c r="F7" s="31"/>
      <c r="G7" s="41"/>
    </row>
    <row r="8" spans="1:7" s="25" customFormat="1" ht="38.25">
      <c r="A8" s="28"/>
      <c r="B8" s="51" t="s">
        <v>16</v>
      </c>
      <c r="C8" s="51" t="s">
        <v>5</v>
      </c>
      <c r="D8" s="51" t="s">
        <v>2</v>
      </c>
      <c r="E8" s="51" t="s">
        <v>42</v>
      </c>
      <c r="F8" s="52" t="s">
        <v>28</v>
      </c>
      <c r="G8" s="51" t="s">
        <v>30</v>
      </c>
    </row>
    <row r="9" spans="1:7" s="25" customFormat="1" ht="12.75">
      <c r="A9" s="26"/>
      <c r="B9" s="42"/>
      <c r="C9" s="43" t="s">
        <v>1</v>
      </c>
      <c r="D9" s="37"/>
      <c r="E9" s="37"/>
      <c r="F9" s="44"/>
      <c r="G9" s="36">
        <f>SUM(G12:G1011)</f>
        <v>121182.25999999998</v>
      </c>
    </row>
    <row r="10" spans="1:7" s="25" customFormat="1" ht="12.75">
      <c r="A10" s="26"/>
      <c r="B10" s="45"/>
      <c r="C10" s="43" t="s">
        <v>12</v>
      </c>
      <c r="D10" s="37"/>
      <c r="E10" s="37"/>
      <c r="F10" s="44"/>
      <c r="G10" s="36">
        <f>SUMIF($E12:$E1011,"S",G12:G1011)</f>
        <v>77170.91</v>
      </c>
    </row>
    <row r="11" spans="1:7" s="25" customFormat="1" ht="12.75">
      <c r="A11" s="26"/>
      <c r="B11" s="46"/>
      <c r="C11" s="43" t="s">
        <v>13</v>
      </c>
      <c r="D11" s="37"/>
      <c r="E11" s="37"/>
      <c r="F11" s="44"/>
      <c r="G11" s="36">
        <f>SUMIF($E12:$E1011,"P",G12:G1011)</f>
        <v>44011.35</v>
      </c>
    </row>
    <row r="12" spans="1:7" s="25" customFormat="1" ht="25.5">
      <c r="A12" s="26"/>
      <c r="B12" s="47">
        <v>1</v>
      </c>
      <c r="C12" s="38" t="s">
        <v>44</v>
      </c>
      <c r="D12" s="38">
        <v>2012</v>
      </c>
      <c r="E12" s="38" t="s">
        <v>45</v>
      </c>
      <c r="F12" s="39" t="s">
        <v>46</v>
      </c>
      <c r="G12" s="48">
        <v>405.69</v>
      </c>
    </row>
    <row r="13" spans="1:7" s="25" customFormat="1" ht="12.75">
      <c r="A13" s="26"/>
      <c r="B13" s="47">
        <v>2</v>
      </c>
      <c r="C13" s="38" t="s">
        <v>47</v>
      </c>
      <c r="D13" s="38">
        <v>2012</v>
      </c>
      <c r="E13" s="38" t="s">
        <v>45</v>
      </c>
      <c r="F13" s="39" t="s">
        <v>48</v>
      </c>
      <c r="G13" s="48">
        <v>1187</v>
      </c>
    </row>
    <row r="14" spans="1:7" ht="22.5">
      <c r="A14" s="16"/>
      <c r="B14" s="21">
        <v>3</v>
      </c>
      <c r="C14" s="7" t="s">
        <v>49</v>
      </c>
      <c r="D14" s="7">
        <v>2012</v>
      </c>
      <c r="E14" s="38" t="s">
        <v>45</v>
      </c>
      <c r="F14" s="19" t="s">
        <v>50</v>
      </c>
      <c r="G14" s="15">
        <v>2735</v>
      </c>
    </row>
    <row r="15" spans="1:7" ht="12.75">
      <c r="A15" s="18"/>
      <c r="B15" s="21">
        <v>4</v>
      </c>
      <c r="C15" s="7" t="s">
        <v>51</v>
      </c>
      <c r="D15" s="7">
        <v>2012</v>
      </c>
      <c r="E15" s="38" t="s">
        <v>45</v>
      </c>
      <c r="F15" s="20" t="s">
        <v>52</v>
      </c>
      <c r="G15" s="15">
        <v>1800</v>
      </c>
    </row>
    <row r="16" spans="1:7" ht="12.75">
      <c r="A16" s="16"/>
      <c r="B16" s="21">
        <v>5</v>
      </c>
      <c r="C16" s="7" t="s">
        <v>53</v>
      </c>
      <c r="D16" s="7">
        <v>2012</v>
      </c>
      <c r="E16" s="38" t="s">
        <v>45</v>
      </c>
      <c r="F16" s="19" t="s">
        <v>54</v>
      </c>
      <c r="G16" s="15">
        <v>2735</v>
      </c>
    </row>
    <row r="17" spans="1:7" ht="12.75">
      <c r="A17" s="16"/>
      <c r="B17" s="21">
        <v>6</v>
      </c>
      <c r="C17" s="7" t="s">
        <v>53</v>
      </c>
      <c r="D17" s="7">
        <v>2012</v>
      </c>
      <c r="E17" s="38" t="s">
        <v>45</v>
      </c>
      <c r="F17" s="19" t="s">
        <v>55</v>
      </c>
      <c r="G17" s="15">
        <v>2050</v>
      </c>
    </row>
    <row r="18" spans="1:7" ht="12.75">
      <c r="A18" s="16"/>
      <c r="B18" s="21">
        <v>7</v>
      </c>
      <c r="C18" s="7" t="s">
        <v>56</v>
      </c>
      <c r="D18" s="7">
        <v>2012</v>
      </c>
      <c r="E18" s="38" t="s">
        <v>57</v>
      </c>
      <c r="F18" s="19" t="s">
        <v>58</v>
      </c>
      <c r="G18" s="15">
        <v>1843.08</v>
      </c>
    </row>
    <row r="19" spans="1:7" ht="12.75">
      <c r="A19" s="16"/>
      <c r="B19" s="21">
        <v>8</v>
      </c>
      <c r="C19" s="7" t="s">
        <v>59</v>
      </c>
      <c r="D19" s="7">
        <v>2012</v>
      </c>
      <c r="E19" s="38" t="s">
        <v>45</v>
      </c>
      <c r="F19" s="19" t="s">
        <v>62</v>
      </c>
      <c r="G19" s="15">
        <v>1779</v>
      </c>
    </row>
    <row r="20" spans="1:7" ht="12.75">
      <c r="A20" s="16"/>
      <c r="B20" s="21">
        <v>9</v>
      </c>
      <c r="C20" s="7" t="s">
        <v>60</v>
      </c>
      <c r="D20" s="7">
        <v>2013</v>
      </c>
      <c r="E20" s="38" t="s">
        <v>45</v>
      </c>
      <c r="F20" s="19" t="s">
        <v>61</v>
      </c>
      <c r="G20" s="15">
        <v>19000</v>
      </c>
    </row>
    <row r="21" spans="1:7" ht="12.75">
      <c r="A21" s="16"/>
      <c r="B21" s="21">
        <v>10</v>
      </c>
      <c r="C21" s="7" t="s">
        <v>63</v>
      </c>
      <c r="D21" s="7">
        <v>2013</v>
      </c>
      <c r="E21" s="38" t="s">
        <v>45</v>
      </c>
      <c r="F21" s="19" t="s">
        <v>158</v>
      </c>
      <c r="G21" s="15">
        <v>1990</v>
      </c>
    </row>
    <row r="22" spans="1:7" ht="12.75">
      <c r="A22" s="16"/>
      <c r="B22" s="21">
        <v>11</v>
      </c>
      <c r="C22" s="7" t="s">
        <v>64</v>
      </c>
      <c r="D22" s="7">
        <v>2013</v>
      </c>
      <c r="E22" s="38" t="s">
        <v>45</v>
      </c>
      <c r="F22" s="19" t="s">
        <v>65</v>
      </c>
      <c r="G22" s="15">
        <v>2422.76</v>
      </c>
    </row>
    <row r="23" spans="1:7" ht="22.5">
      <c r="A23" s="16"/>
      <c r="B23" s="21">
        <v>12</v>
      </c>
      <c r="C23" s="7" t="s">
        <v>66</v>
      </c>
      <c r="D23" s="7">
        <v>2013</v>
      </c>
      <c r="E23" s="38" t="s">
        <v>45</v>
      </c>
      <c r="F23" s="19" t="s">
        <v>67</v>
      </c>
      <c r="G23" s="15">
        <v>1500</v>
      </c>
    </row>
    <row r="24" spans="1:7" ht="22.5">
      <c r="A24" s="16"/>
      <c r="B24" s="21">
        <v>13</v>
      </c>
      <c r="C24" s="7" t="s">
        <v>66</v>
      </c>
      <c r="D24" s="7">
        <v>2013</v>
      </c>
      <c r="E24" s="38" t="s">
        <v>45</v>
      </c>
      <c r="F24" s="19" t="s">
        <v>68</v>
      </c>
      <c r="G24" s="15">
        <v>1500</v>
      </c>
    </row>
    <row r="25" spans="1:7" ht="22.5">
      <c r="A25" s="16"/>
      <c r="B25" s="21">
        <v>14</v>
      </c>
      <c r="C25" s="7" t="s">
        <v>66</v>
      </c>
      <c r="D25" s="7">
        <v>2013</v>
      </c>
      <c r="E25" s="38" t="s">
        <v>45</v>
      </c>
      <c r="F25" s="19" t="s">
        <v>69</v>
      </c>
      <c r="G25" s="15">
        <v>1560</v>
      </c>
    </row>
    <row r="26" spans="1:7" ht="22.5">
      <c r="A26" s="16"/>
      <c r="B26" s="21">
        <v>15</v>
      </c>
      <c r="C26" s="7" t="s">
        <v>66</v>
      </c>
      <c r="D26" s="7">
        <v>2013</v>
      </c>
      <c r="E26" s="38" t="s">
        <v>45</v>
      </c>
      <c r="F26" s="19" t="s">
        <v>70</v>
      </c>
      <c r="G26" s="15">
        <v>1500</v>
      </c>
    </row>
    <row r="27" spans="1:7" ht="22.5">
      <c r="A27" s="16"/>
      <c r="B27" s="21">
        <v>16</v>
      </c>
      <c r="C27" s="7" t="s">
        <v>66</v>
      </c>
      <c r="D27" s="7">
        <v>2013</v>
      </c>
      <c r="E27" s="38" t="s">
        <v>45</v>
      </c>
      <c r="F27" s="19" t="s">
        <v>71</v>
      </c>
      <c r="G27" s="15">
        <v>1500</v>
      </c>
    </row>
    <row r="28" spans="1:7" ht="22.5">
      <c r="A28" s="16"/>
      <c r="B28" s="21">
        <v>17</v>
      </c>
      <c r="C28" s="7" t="s">
        <v>66</v>
      </c>
      <c r="D28" s="7">
        <v>2013</v>
      </c>
      <c r="E28" s="38" t="s">
        <v>45</v>
      </c>
      <c r="F28" s="19" t="s">
        <v>72</v>
      </c>
      <c r="G28" s="15">
        <v>1500</v>
      </c>
    </row>
    <row r="29" spans="1:7" ht="22.5">
      <c r="A29" s="16"/>
      <c r="B29" s="21">
        <v>18</v>
      </c>
      <c r="C29" s="7" t="s">
        <v>66</v>
      </c>
      <c r="D29" s="7">
        <v>2013</v>
      </c>
      <c r="E29" s="38" t="s">
        <v>45</v>
      </c>
      <c r="F29" s="19" t="s">
        <v>73</v>
      </c>
      <c r="G29" s="15">
        <v>1500</v>
      </c>
    </row>
    <row r="30" spans="1:7" ht="22.5">
      <c r="A30" s="16"/>
      <c r="B30" s="21">
        <v>19</v>
      </c>
      <c r="C30" s="7" t="s">
        <v>66</v>
      </c>
      <c r="D30" s="7">
        <v>2013</v>
      </c>
      <c r="E30" s="38" t="s">
        <v>45</v>
      </c>
      <c r="F30" s="19" t="s">
        <v>74</v>
      </c>
      <c r="G30" s="15">
        <v>1560</v>
      </c>
    </row>
    <row r="31" spans="1:7" ht="22.5">
      <c r="A31" s="16"/>
      <c r="B31" s="21">
        <v>20</v>
      </c>
      <c r="C31" s="7" t="s">
        <v>66</v>
      </c>
      <c r="D31" s="7">
        <v>2013</v>
      </c>
      <c r="E31" s="38" t="s">
        <v>45</v>
      </c>
      <c r="F31" s="19" t="s">
        <v>75</v>
      </c>
      <c r="G31" s="15">
        <v>1500</v>
      </c>
    </row>
    <row r="32" spans="1:7" ht="22.5">
      <c r="A32" s="16"/>
      <c r="B32" s="21">
        <v>21</v>
      </c>
      <c r="C32" s="7" t="s">
        <v>66</v>
      </c>
      <c r="D32" s="7">
        <v>2013</v>
      </c>
      <c r="E32" s="38" t="s">
        <v>45</v>
      </c>
      <c r="F32" s="19" t="s">
        <v>76</v>
      </c>
      <c r="G32" s="15">
        <v>1560</v>
      </c>
    </row>
    <row r="33" spans="1:7" ht="12.75">
      <c r="A33" s="16"/>
      <c r="B33" s="21">
        <v>22</v>
      </c>
      <c r="C33" s="7" t="s">
        <v>63</v>
      </c>
      <c r="D33" s="7">
        <v>2013</v>
      </c>
      <c r="E33" s="38" t="s">
        <v>45</v>
      </c>
      <c r="F33" s="19" t="s">
        <v>77</v>
      </c>
      <c r="G33" s="15">
        <v>1320</v>
      </c>
    </row>
    <row r="34" spans="1:7" ht="22.5">
      <c r="A34" s="16"/>
      <c r="B34" s="21">
        <v>23</v>
      </c>
      <c r="C34" s="7" t="s">
        <v>66</v>
      </c>
      <c r="D34" s="7">
        <v>2013</v>
      </c>
      <c r="E34" s="38" t="s">
        <v>45</v>
      </c>
      <c r="F34" s="19" t="s">
        <v>78</v>
      </c>
      <c r="G34" s="15">
        <v>1500</v>
      </c>
    </row>
    <row r="35" spans="1:7" ht="22.5">
      <c r="A35" s="16"/>
      <c r="B35" s="21">
        <v>24</v>
      </c>
      <c r="C35" s="7" t="s">
        <v>66</v>
      </c>
      <c r="D35" s="7">
        <v>2013</v>
      </c>
      <c r="E35" s="38" t="s">
        <v>45</v>
      </c>
      <c r="F35" s="19" t="s">
        <v>79</v>
      </c>
      <c r="G35" s="15">
        <v>1500</v>
      </c>
    </row>
    <row r="36" spans="1:7" ht="12.75">
      <c r="A36" s="16"/>
      <c r="B36" s="21">
        <v>25</v>
      </c>
      <c r="C36" s="7" t="s">
        <v>63</v>
      </c>
      <c r="D36" s="7">
        <v>2013</v>
      </c>
      <c r="E36" s="38" t="s">
        <v>45</v>
      </c>
      <c r="F36" s="19" t="s">
        <v>80</v>
      </c>
      <c r="G36" s="15">
        <v>1320</v>
      </c>
    </row>
    <row r="37" spans="1:7" ht="19.5" customHeight="1">
      <c r="A37" s="16"/>
      <c r="B37" s="21">
        <v>26</v>
      </c>
      <c r="C37" s="7" t="s">
        <v>66</v>
      </c>
      <c r="D37" s="7">
        <v>2013</v>
      </c>
      <c r="E37" s="38" t="s">
        <v>45</v>
      </c>
      <c r="F37" s="19" t="s">
        <v>81</v>
      </c>
      <c r="G37" s="15">
        <v>1500</v>
      </c>
    </row>
    <row r="38" spans="1:7" ht="19.5" customHeight="1">
      <c r="A38" s="16"/>
      <c r="B38" s="21">
        <v>27</v>
      </c>
      <c r="C38" s="7" t="s">
        <v>63</v>
      </c>
      <c r="D38" s="7">
        <v>2013</v>
      </c>
      <c r="E38" s="38" t="s">
        <v>45</v>
      </c>
      <c r="F38" s="19" t="s">
        <v>82</v>
      </c>
      <c r="G38" s="15">
        <v>1320</v>
      </c>
    </row>
    <row r="39" spans="1:7" ht="19.5" customHeight="1">
      <c r="A39" s="16"/>
      <c r="B39" s="21">
        <v>28</v>
      </c>
      <c r="C39" s="7" t="s">
        <v>66</v>
      </c>
      <c r="D39" s="7">
        <v>2013</v>
      </c>
      <c r="E39" s="38" t="s">
        <v>45</v>
      </c>
      <c r="F39" s="19" t="s">
        <v>83</v>
      </c>
      <c r="G39" s="15">
        <v>1500</v>
      </c>
    </row>
    <row r="40" spans="1:7" ht="19.5" customHeight="1">
      <c r="A40" s="16"/>
      <c r="B40" s="21">
        <v>29</v>
      </c>
      <c r="C40" s="7" t="s">
        <v>66</v>
      </c>
      <c r="D40" s="7">
        <v>2013</v>
      </c>
      <c r="E40" s="38" t="s">
        <v>45</v>
      </c>
      <c r="F40" s="19" t="s">
        <v>84</v>
      </c>
      <c r="G40" s="15">
        <v>1500</v>
      </c>
    </row>
    <row r="41" spans="1:7" ht="19.5" customHeight="1">
      <c r="A41" s="16"/>
      <c r="B41" s="21">
        <v>30</v>
      </c>
      <c r="C41" s="7" t="s">
        <v>85</v>
      </c>
      <c r="D41" s="7">
        <v>2013</v>
      </c>
      <c r="E41" s="38" t="s">
        <v>45</v>
      </c>
      <c r="F41" s="19" t="s">
        <v>86</v>
      </c>
      <c r="G41" s="15">
        <v>2800</v>
      </c>
    </row>
    <row r="42" spans="1:7" ht="19.5" customHeight="1">
      <c r="A42" s="16"/>
      <c r="B42" s="21">
        <v>31</v>
      </c>
      <c r="C42" s="7" t="s">
        <v>87</v>
      </c>
      <c r="D42" s="7">
        <v>2014</v>
      </c>
      <c r="E42" s="38" t="s">
        <v>57</v>
      </c>
      <c r="F42" s="19" t="s">
        <v>88</v>
      </c>
      <c r="G42" s="15">
        <v>2808.54</v>
      </c>
    </row>
    <row r="43" spans="1:7" ht="19.5" customHeight="1">
      <c r="A43" s="18"/>
      <c r="B43" s="21">
        <v>32</v>
      </c>
      <c r="C43" s="7" t="s">
        <v>89</v>
      </c>
      <c r="D43" s="7">
        <v>2014</v>
      </c>
      <c r="E43" s="38" t="s">
        <v>57</v>
      </c>
      <c r="F43" s="19" t="s">
        <v>90</v>
      </c>
      <c r="G43" s="15">
        <v>1195.53</v>
      </c>
    </row>
    <row r="44" spans="1:7" ht="19.5" customHeight="1">
      <c r="A44" s="16"/>
      <c r="B44" s="21">
        <v>33</v>
      </c>
      <c r="C44" s="7" t="s">
        <v>91</v>
      </c>
      <c r="D44" s="7">
        <v>2014</v>
      </c>
      <c r="E44" s="38" t="s">
        <v>45</v>
      </c>
      <c r="F44" s="19" t="s">
        <v>92</v>
      </c>
      <c r="G44" s="15">
        <v>1519.51</v>
      </c>
    </row>
    <row r="45" spans="1:7" ht="19.5" customHeight="1">
      <c r="A45" s="16"/>
      <c r="B45" s="21">
        <v>34</v>
      </c>
      <c r="C45" s="7" t="s">
        <v>63</v>
      </c>
      <c r="D45" s="7">
        <v>2014</v>
      </c>
      <c r="E45" s="38" t="s">
        <v>45</v>
      </c>
      <c r="F45" s="19" t="s">
        <v>93</v>
      </c>
      <c r="G45" s="15">
        <v>1490</v>
      </c>
    </row>
    <row r="46" spans="1:7" ht="19.5" customHeight="1">
      <c r="A46" s="16"/>
      <c r="B46" s="21">
        <v>35</v>
      </c>
      <c r="C46" s="7" t="s">
        <v>63</v>
      </c>
      <c r="D46" s="7">
        <v>2014</v>
      </c>
      <c r="E46" s="38" t="s">
        <v>45</v>
      </c>
      <c r="F46" s="19" t="s">
        <v>94</v>
      </c>
      <c r="G46" s="15">
        <v>1490</v>
      </c>
    </row>
    <row r="47" spans="1:7" ht="19.5" customHeight="1">
      <c r="A47" s="16"/>
      <c r="B47" s="21">
        <v>36</v>
      </c>
      <c r="C47" s="7" t="s">
        <v>95</v>
      </c>
      <c r="D47" s="7">
        <v>2014</v>
      </c>
      <c r="E47" s="38" t="s">
        <v>57</v>
      </c>
      <c r="F47" s="19" t="s">
        <v>96</v>
      </c>
      <c r="G47" s="15">
        <v>6450</v>
      </c>
    </row>
    <row r="48" spans="1:7" ht="19.5" customHeight="1">
      <c r="A48" s="16"/>
      <c r="B48" s="21">
        <v>37</v>
      </c>
      <c r="C48" s="7" t="s">
        <v>97</v>
      </c>
      <c r="D48" s="7">
        <v>2014</v>
      </c>
      <c r="E48" s="38" t="s">
        <v>57</v>
      </c>
      <c r="F48" s="19" t="s">
        <v>98</v>
      </c>
      <c r="G48" s="15">
        <v>2852.81</v>
      </c>
    </row>
    <row r="49" spans="1:7" ht="19.5" customHeight="1">
      <c r="A49" s="16"/>
      <c r="B49" s="21">
        <v>38</v>
      </c>
      <c r="C49" s="7" t="s">
        <v>95</v>
      </c>
      <c r="D49" s="7">
        <v>2014</v>
      </c>
      <c r="E49" s="38" t="s">
        <v>57</v>
      </c>
      <c r="F49" s="19" t="s">
        <v>99</v>
      </c>
      <c r="G49" s="15">
        <v>6450</v>
      </c>
    </row>
    <row r="50" spans="1:7" ht="19.5" customHeight="1">
      <c r="A50" s="16"/>
      <c r="B50" s="21">
        <v>39</v>
      </c>
      <c r="C50" s="7" t="s">
        <v>95</v>
      </c>
      <c r="D50" s="7">
        <v>2014</v>
      </c>
      <c r="E50" s="38" t="s">
        <v>57</v>
      </c>
      <c r="F50" s="19" t="s">
        <v>100</v>
      </c>
      <c r="G50" s="15">
        <v>6450</v>
      </c>
    </row>
    <row r="51" spans="1:7" ht="19.5" customHeight="1">
      <c r="A51" s="16"/>
      <c r="B51" s="21">
        <v>40</v>
      </c>
      <c r="C51" s="7" t="s">
        <v>95</v>
      </c>
      <c r="D51" s="7">
        <v>2014</v>
      </c>
      <c r="E51" s="38" t="s">
        <v>57</v>
      </c>
      <c r="F51" s="19" t="s">
        <v>101</v>
      </c>
      <c r="G51" s="15">
        <v>6450</v>
      </c>
    </row>
    <row r="52" spans="1:7" ht="19.5" customHeight="1">
      <c r="A52" s="16"/>
      <c r="B52" s="21">
        <v>41</v>
      </c>
      <c r="C52" s="7" t="s">
        <v>102</v>
      </c>
      <c r="D52" s="7">
        <v>2014</v>
      </c>
      <c r="E52" s="38" t="s">
        <v>45</v>
      </c>
      <c r="F52" s="19" t="s">
        <v>103</v>
      </c>
      <c r="G52" s="15">
        <v>1490</v>
      </c>
    </row>
    <row r="53" spans="1:7" ht="19.5" customHeight="1">
      <c r="A53" s="16"/>
      <c r="B53" s="21">
        <v>42</v>
      </c>
      <c r="C53" s="7" t="s">
        <v>104</v>
      </c>
      <c r="D53" s="7">
        <v>2014</v>
      </c>
      <c r="E53" s="38" t="s">
        <v>57</v>
      </c>
      <c r="F53" s="19" t="s">
        <v>105</v>
      </c>
      <c r="G53" s="15">
        <v>6300</v>
      </c>
    </row>
    <row r="54" spans="1:7" ht="19.5" customHeight="1">
      <c r="A54" s="16"/>
      <c r="B54" s="21">
        <v>43</v>
      </c>
      <c r="C54" s="7" t="s">
        <v>106</v>
      </c>
      <c r="D54" s="7">
        <v>2015</v>
      </c>
      <c r="E54" s="38" t="s">
        <v>45</v>
      </c>
      <c r="F54" s="19" t="s">
        <v>107</v>
      </c>
      <c r="G54" s="15">
        <v>1345</v>
      </c>
    </row>
    <row r="55" spans="1:7" ht="19.5" customHeight="1">
      <c r="A55" s="16"/>
      <c r="B55" s="21">
        <v>44</v>
      </c>
      <c r="C55" s="7" t="s">
        <v>108</v>
      </c>
      <c r="D55" s="7">
        <v>2015</v>
      </c>
      <c r="E55" s="38" t="s">
        <v>45</v>
      </c>
      <c r="F55" s="19" t="s">
        <v>109</v>
      </c>
      <c r="G55" s="15">
        <v>1170</v>
      </c>
    </row>
    <row r="56" spans="1:7" ht="19.5" customHeight="1">
      <c r="A56" s="16"/>
      <c r="B56" s="21">
        <v>45</v>
      </c>
      <c r="C56" s="7" t="s">
        <v>64</v>
      </c>
      <c r="D56" s="7">
        <v>2016</v>
      </c>
      <c r="E56" s="38" t="s">
        <v>45</v>
      </c>
      <c r="F56" s="19" t="s">
        <v>110</v>
      </c>
      <c r="G56" s="15">
        <v>1292.68</v>
      </c>
    </row>
    <row r="57" spans="1:7" ht="19.5" customHeight="1">
      <c r="A57" s="16"/>
      <c r="B57" s="21">
        <v>46</v>
      </c>
      <c r="C57" s="7" t="s">
        <v>111</v>
      </c>
      <c r="D57" s="7">
        <v>2016</v>
      </c>
      <c r="E57" s="38" t="s">
        <v>45</v>
      </c>
      <c r="F57" s="19" t="s">
        <v>112</v>
      </c>
      <c r="G57" s="15">
        <v>1829.27</v>
      </c>
    </row>
    <row r="58" spans="1:7" ht="19.5" customHeight="1">
      <c r="A58" s="16"/>
      <c r="B58" s="21">
        <v>47</v>
      </c>
      <c r="C58" s="7" t="s">
        <v>113</v>
      </c>
      <c r="D58" s="7">
        <v>2016</v>
      </c>
      <c r="E58" s="38" t="s">
        <v>57</v>
      </c>
      <c r="F58" s="19" t="s">
        <v>114</v>
      </c>
      <c r="G58" s="15">
        <v>3211.39</v>
      </c>
    </row>
    <row r="59" spans="1:7" ht="19.5" customHeight="1">
      <c r="A59" s="16"/>
      <c r="B59" s="96"/>
      <c r="C59" s="96"/>
      <c r="D59" s="96"/>
      <c r="E59" s="28"/>
      <c r="F59" s="97"/>
      <c r="G59" s="98"/>
    </row>
    <row r="60" spans="1:7" ht="19.5" customHeight="1">
      <c r="A60" s="16"/>
      <c r="B60" s="96"/>
      <c r="C60" s="96"/>
      <c r="D60" s="96"/>
      <c r="E60" s="28"/>
      <c r="F60" s="97"/>
      <c r="G60" s="98"/>
    </row>
    <row r="61" spans="1:7" ht="19.5" customHeight="1">
      <c r="A61" s="16"/>
      <c r="B61" s="16"/>
      <c r="C61" s="16"/>
      <c r="D61" s="16"/>
      <c r="E61" s="16"/>
      <c r="F61" s="17"/>
      <c r="G61" s="14"/>
    </row>
    <row r="62" spans="1:7" ht="19.5" customHeight="1">
      <c r="A62" s="16"/>
      <c r="B62" s="16"/>
      <c r="C62" s="16"/>
      <c r="D62" s="16"/>
      <c r="E62" s="16"/>
      <c r="F62" s="17"/>
      <c r="G62" s="14"/>
    </row>
    <row r="63" ht="19.5" customHeight="1"/>
    <row r="64" ht="19.5" customHeight="1"/>
  </sheetData>
  <sheetProtection/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9:G60">
      <formula1>0</formula1>
    </dataValidation>
    <dataValidation type="list" allowBlank="1" showInputMessage="1" showErrorMessage="1" sqref="C5">
      <formula1>"księgowa brutto, odtworzeniowa"</formula1>
    </dataValidation>
    <dataValidation type="list" showInputMessage="1" showErrorMessage="1" sqref="E12:E60">
      <formula1>"S,P"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JWitczak</cp:lastModifiedBy>
  <cp:lastPrinted>2012-07-06T16:19:35Z</cp:lastPrinted>
  <dcterms:created xsi:type="dcterms:W3CDTF">1997-02-26T13:46:56Z</dcterms:created>
  <dcterms:modified xsi:type="dcterms:W3CDTF">2017-02-17T16:26:48Z</dcterms:modified>
  <cp:category>Ankieta</cp:category>
  <cp:version/>
  <cp:contentType/>
  <cp:contentStatus/>
</cp:coreProperties>
</file>