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5480" windowHeight="988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<sst xmlns="http://schemas.openxmlformats.org/spreadsheetml/2006/main" count="109" uniqueCount="78">
  <si>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>Rady Miasta Sandomierza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</si>
  <si>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</si>
  <si>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</si>
  <si>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</si>
  <si>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</si>
  <si>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</si>
  <si>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</si>
  <si>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Planowane wydatki</t>
  </si>
  <si>
    <t>Jednostka org. realizująca zadanie lub koordynująca program</t>
  </si>
  <si>
    <t>w tym źródła finansowania</t>
  </si>
  <si>
    <t>2010 r.</t>
  </si>
  <si>
    <t>dochody własne jst</t>
  </si>
  <si>
    <t>kredyty
i pożyczki</t>
  </si>
  <si>
    <t>dotacje i środki pochodzące z innych  źr.*</t>
  </si>
  <si>
    <t>środki wymienione
w art. 5 ust. 1 pkt 2 i 3 u.f.p.</t>
  </si>
  <si>
    <t>5.</t>
  </si>
  <si>
    <t>.6.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</si>
  <si>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</si>
  <si>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</si>
  <si>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</si>
  <si>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</si>
  <si>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</si>
  <si>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</si>
  <si>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</si>
  <si>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</si>
  <si>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</si>
  <si>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</t>
  </si>
  <si>
    <t xml:space="preserve">A.      
B.
C.
D. </t>
  </si>
  <si>
    <t>Urząd Miejski         w Sandomierzu</t>
  </si>
  <si>
    <t>2.</t>
  </si>
  <si>
    <t>3.</t>
  </si>
  <si>
    <t>4.</t>
  </si>
  <si>
    <t>6.</t>
  </si>
  <si>
    <t>Mury obronne</t>
  </si>
  <si>
    <t>Przebudowa stadionu sportowego przy ul. Koseły 3a</t>
  </si>
  <si>
    <t>Przedszkole nr 5 i Nr 6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</si>
  <si>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</si>
  <si>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</si>
  <si>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</si>
  <si>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</si>
  <si>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</si>
  <si>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</si>
  <si>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</si>
  <si>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Budowa systemu kanalizacji  sanitarnej w lewobrzeżnej części miasta.</t>
  </si>
  <si>
    <t>Wzmocnienie zasobów dziedzictwa kulturowego i przyrodniczego  miasta Sandomierza - etap II</t>
  </si>
  <si>
    <t>Rewitalizacja Starego Miasta w Sandomierzu - Bulwar Piłsudskiego</t>
  </si>
  <si>
    <t>Urząd Miejski w Sandomierzu</t>
  </si>
  <si>
    <t>Uporządkowanie gospodarki wodno - ściekowej na terenie Miasta Sandomierza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</si>
  <si>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</si>
  <si>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</si>
  <si>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</si>
  <si>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</si>
  <si>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</si>
  <si>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Budowa ulic Reymonta, Asnyka, Frankowskiego w Sandomierzu</t>
  </si>
  <si>
    <t xml:space="preserve">9. </t>
  </si>
  <si>
    <t>Budowa boiska wielofunkcyjnego przy Szkole Podstawowej Nr 4</t>
  </si>
  <si>
    <t>Budynek socjalny</t>
  </si>
  <si>
    <t>Skate park II etap</t>
  </si>
  <si>
    <t>Urząd Miejski  w Sandomierzu/  PGKiM Sandomierz</t>
  </si>
  <si>
    <t>Lata realizacji</t>
  </si>
  <si>
    <t>2006-2012</t>
  </si>
  <si>
    <t>2005-2011</t>
  </si>
  <si>
    <t>2006-2010</t>
  </si>
  <si>
    <t>2005-2013</t>
  </si>
  <si>
    <t>2009-2011</t>
  </si>
  <si>
    <t>2005-2009</t>
  </si>
  <si>
    <t>2007-2009</t>
  </si>
  <si>
    <t>2007-2011</t>
  </si>
  <si>
    <t>2008-2009</t>
  </si>
  <si>
    <t>2009-2010</t>
  </si>
  <si>
    <t>16.</t>
  </si>
  <si>
    <t>2007-2012</t>
  </si>
  <si>
    <t>Budowa ul. Kochanowskiego</t>
  </si>
  <si>
    <t>Budowa boiska "Orlik"</t>
  </si>
  <si>
    <t>W-8</t>
  </si>
  <si>
    <t>do uchwały Nr XXXVII/311/2009</t>
  </si>
  <si>
    <t>z dnia 3 lipca 2009</t>
  </si>
  <si>
    <t>„Załącznik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</si>
</sst>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2"/>
    </font>
    <font>
      <b/>
      <sz val="14"/>
      <name val="Arial CE"/>
      <family val="2"/>
    </font>
    <font>
      <sz val="8"/>
      <name val="Times New Roman CE"/>
      <family val="1"/>
    </font>
    <font>
      <sz val="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8" fillId="0" borderId="18" xfId="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18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4" fontId="8" fillId="0" borderId="23" xfId="0" applyNumberFormat="1" applyFont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4" fontId="8" fillId="0" borderId="25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5" fillId="24" borderId="28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62" zoomScaleNormal="62" zoomScalePageLayoutView="0" workbookViewId="0" topLeftCell="A1">
      <selection activeCell="F7" sqref="F7"/>
    </sheetView>
  </sheetViews>
  <sheetFormatPr defaultColWidth="9.140625" defaultRowHeight="12.75"/>
  <cols>
    <col min="1" max="1" width="4.00390625" style="1" customWidth="1"/>
    <col min="2" max="2" width="4.421875" style="1" customWidth="1"/>
    <col min="3" max="3" width="7.57421875" style="1" customWidth="1"/>
    <col min="4" max="4" width="38.00390625" style="1" customWidth="1"/>
    <col min="5" max="5" width="16.7109375" style="1" customWidth="1"/>
    <col min="6" max="7" width="15.28125" style="2" customWidth="1"/>
    <col min="8" max="8" width="17.140625" style="1" customWidth="1"/>
    <col min="9" max="9" width="8.8515625" style="1" customWidth="1"/>
    <col min="10" max="10" width="2.8515625" style="1" customWidth="1"/>
    <col min="11" max="11" width="13.8515625" style="1" customWidth="1"/>
    <col min="12" max="12" width="14.140625" style="1" customWidth="1"/>
    <col min="13" max="14" width="15.7109375" style="1" customWidth="1"/>
    <col min="15" max="15" width="15.421875" style="1" customWidth="1"/>
    <col min="16" max="16" width="12.57421875" style="1" customWidth="1"/>
    <col min="17" max="17" width="12.28125" style="10" customWidth="1"/>
    <col min="18" max="16384" width="9.140625" style="1" customWidth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8"/>
    </row>
    <row r="2" spans="1:17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8"/>
    </row>
    <row r="3" spans="1:17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8"/>
    </row>
    <row r="4" spans="1:17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8"/>
    </row>
    <row r="5" spans="1:17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8"/>
    </row>
    <row r="6" spans="1:17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3"/>
      <c r="N6" s="3"/>
      <c r="O6" s="4" t="s">
        <v>77</v>
      </c>
      <c r="P6" s="4"/>
      <c r="Q6" s="8"/>
    </row>
    <row r="7" spans="1:17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3"/>
      <c r="N7" s="3"/>
      <c r="O7" s="4" t="s">
        <v>75</v>
      </c>
      <c r="P7" s="4"/>
      <c r="Q7" s="8"/>
    </row>
    <row r="8" spans="1:17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4"/>
      <c r="M8" s="3"/>
      <c r="N8" s="3"/>
      <c r="O8" s="4" t="s">
        <v>0</v>
      </c>
      <c r="P8" s="4"/>
      <c r="Q8" s="8"/>
    </row>
    <row r="9" spans="1:17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3"/>
      <c r="N9" s="3"/>
      <c r="O9" s="4" t="s">
        <v>76</v>
      </c>
      <c r="P9" s="4"/>
      <c r="Q9" s="8"/>
    </row>
    <row r="10" spans="1:17" ht="18">
      <c r="A10" s="64" t="s">
        <v>48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0.5" customHeight="1">
      <c r="A11" s="5"/>
      <c r="B11" s="11"/>
      <c r="C11" s="44" t="s">
        <v>74</v>
      </c>
      <c r="D11" s="5"/>
      <c r="E11" s="5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9" t="s">
        <v>1</v>
      </c>
    </row>
    <row r="12" spans="1:17" s="7" customFormat="1" ht="19.5" customHeight="1">
      <c r="A12" s="65" t="s">
        <v>2</v>
      </c>
      <c r="B12" s="65" t="s">
        <v>3</v>
      </c>
      <c r="C12" s="65" t="s">
        <v>4</v>
      </c>
      <c r="D12" s="62" t="s">
        <v>5</v>
      </c>
      <c r="E12" s="62" t="s">
        <v>6</v>
      </c>
      <c r="F12" s="62" t="s">
        <v>49</v>
      </c>
      <c r="G12" s="66" t="s">
        <v>7</v>
      </c>
      <c r="H12" s="66"/>
      <c r="I12" s="66"/>
      <c r="J12" s="66"/>
      <c r="K12" s="66"/>
      <c r="L12" s="66"/>
      <c r="M12" s="66"/>
      <c r="N12" s="66"/>
      <c r="O12" s="66"/>
      <c r="P12" s="58" t="s">
        <v>59</v>
      </c>
      <c r="Q12" s="62" t="s">
        <v>8</v>
      </c>
    </row>
    <row r="13" spans="1:17" s="7" customFormat="1" ht="19.5" customHeight="1">
      <c r="A13" s="65"/>
      <c r="B13" s="65"/>
      <c r="C13" s="65"/>
      <c r="D13" s="62"/>
      <c r="E13" s="62"/>
      <c r="F13" s="62"/>
      <c r="G13" s="66" t="s">
        <v>50</v>
      </c>
      <c r="H13" s="62" t="s">
        <v>9</v>
      </c>
      <c r="I13" s="62"/>
      <c r="J13" s="62"/>
      <c r="K13" s="62"/>
      <c r="L13" s="62"/>
      <c r="M13" s="62" t="s">
        <v>10</v>
      </c>
      <c r="N13" s="62" t="s">
        <v>51</v>
      </c>
      <c r="O13" s="62" t="s">
        <v>52</v>
      </c>
      <c r="P13" s="59"/>
      <c r="Q13" s="62"/>
    </row>
    <row r="14" spans="1:17" s="7" customFormat="1" ht="29.25" customHeight="1">
      <c r="A14" s="65"/>
      <c r="B14" s="65"/>
      <c r="C14" s="65"/>
      <c r="D14" s="62"/>
      <c r="E14" s="62"/>
      <c r="F14" s="62"/>
      <c r="G14" s="66"/>
      <c r="H14" s="62" t="s">
        <v>11</v>
      </c>
      <c r="I14" s="62" t="s">
        <v>12</v>
      </c>
      <c r="J14" s="62" t="s">
        <v>13</v>
      </c>
      <c r="K14" s="62"/>
      <c r="L14" s="63" t="s">
        <v>14</v>
      </c>
      <c r="M14" s="62"/>
      <c r="N14" s="62"/>
      <c r="O14" s="62"/>
      <c r="P14" s="59"/>
      <c r="Q14" s="62"/>
    </row>
    <row r="15" spans="1:17" s="7" customFormat="1" ht="19.5" customHeight="1">
      <c r="A15" s="65"/>
      <c r="B15" s="65"/>
      <c r="C15" s="65"/>
      <c r="D15" s="62"/>
      <c r="E15" s="62"/>
      <c r="F15" s="62"/>
      <c r="G15" s="66"/>
      <c r="H15" s="62"/>
      <c r="I15" s="62"/>
      <c r="J15" s="62"/>
      <c r="K15" s="62"/>
      <c r="L15" s="63"/>
      <c r="M15" s="62"/>
      <c r="N15" s="62"/>
      <c r="O15" s="62"/>
      <c r="P15" s="59"/>
      <c r="Q15" s="62"/>
    </row>
    <row r="16" spans="1:17" s="7" customFormat="1" ht="19.5" customHeight="1">
      <c r="A16" s="65"/>
      <c r="B16" s="65"/>
      <c r="C16" s="65"/>
      <c r="D16" s="62"/>
      <c r="E16" s="62"/>
      <c r="F16" s="62"/>
      <c r="G16" s="66"/>
      <c r="H16" s="62"/>
      <c r="I16" s="62"/>
      <c r="J16" s="62"/>
      <c r="K16" s="62"/>
      <c r="L16" s="63"/>
      <c r="M16" s="62"/>
      <c r="N16" s="62"/>
      <c r="O16" s="62"/>
      <c r="P16" s="60"/>
      <c r="Q16" s="62"/>
    </row>
    <row r="17" spans="1:17" ht="7.5" customHeight="1">
      <c r="A17" s="21">
        <v>1</v>
      </c>
      <c r="B17" s="21">
        <v>2</v>
      </c>
      <c r="C17" s="21">
        <v>3</v>
      </c>
      <c r="D17" s="21">
        <v>4</v>
      </c>
      <c r="E17" s="21" t="s">
        <v>15</v>
      </c>
      <c r="F17" s="22" t="s">
        <v>16</v>
      </c>
      <c r="G17" s="22" t="s">
        <v>17</v>
      </c>
      <c r="H17" s="21" t="s">
        <v>18</v>
      </c>
      <c r="I17" s="21" t="s">
        <v>19</v>
      </c>
      <c r="J17" s="23"/>
      <c r="K17" s="24" t="s">
        <v>20</v>
      </c>
      <c r="L17" s="21" t="s">
        <v>21</v>
      </c>
      <c r="M17" s="21" t="s">
        <v>22</v>
      </c>
      <c r="N17" s="21" t="s">
        <v>23</v>
      </c>
      <c r="O17" s="21" t="s">
        <v>24</v>
      </c>
      <c r="P17" s="21" t="s">
        <v>25</v>
      </c>
      <c r="Q17" s="21" t="s">
        <v>70</v>
      </c>
    </row>
    <row r="18" spans="1:17" ht="46.5" customHeight="1">
      <c r="A18" s="25" t="s">
        <v>26</v>
      </c>
      <c r="B18" s="26">
        <v>900</v>
      </c>
      <c r="C18" s="26">
        <v>90095</v>
      </c>
      <c r="D18" s="27" t="s">
        <v>47</v>
      </c>
      <c r="E18" s="28">
        <f>SUM(F18+G18+M18+N18+O18)</f>
        <v>29205000</v>
      </c>
      <c r="F18" s="29">
        <v>1296487</v>
      </c>
      <c r="G18" s="29">
        <v>180000</v>
      </c>
      <c r="H18" s="28">
        <v>180000</v>
      </c>
      <c r="I18" s="28">
        <v>0</v>
      </c>
      <c r="J18" s="30" t="s">
        <v>27</v>
      </c>
      <c r="K18" s="31">
        <v>0</v>
      </c>
      <c r="L18" s="32">
        <v>0</v>
      </c>
      <c r="M18" s="28">
        <v>7820000</v>
      </c>
      <c r="N18" s="28">
        <v>10000000</v>
      </c>
      <c r="O18" s="28">
        <v>9908513</v>
      </c>
      <c r="P18" s="46" t="s">
        <v>60</v>
      </c>
      <c r="Q18" s="34" t="s">
        <v>58</v>
      </c>
    </row>
    <row r="19" spans="1:17" ht="57" customHeight="1">
      <c r="A19" s="25" t="s">
        <v>29</v>
      </c>
      <c r="B19" s="26">
        <v>900</v>
      </c>
      <c r="C19" s="26">
        <v>90095</v>
      </c>
      <c r="D19" s="27" t="s">
        <v>45</v>
      </c>
      <c r="E19" s="28">
        <f>F19+G19+M19+N19+O19</f>
        <v>19612000</v>
      </c>
      <c r="F19" s="29">
        <v>260556</v>
      </c>
      <c r="G19" s="29">
        <v>6700000</v>
      </c>
      <c r="H19" s="28">
        <v>1413279</v>
      </c>
      <c r="I19" s="28">
        <v>0</v>
      </c>
      <c r="J19" s="34" t="s">
        <v>27</v>
      </c>
      <c r="K19" s="32">
        <v>0</v>
      </c>
      <c r="L19" s="28">
        <v>5286721</v>
      </c>
      <c r="M19" s="28">
        <v>11006994</v>
      </c>
      <c r="N19" s="28">
        <v>1644450</v>
      </c>
      <c r="O19" s="28">
        <v>0</v>
      </c>
      <c r="P19" s="46" t="s">
        <v>61</v>
      </c>
      <c r="Q19" s="33" t="s">
        <v>28</v>
      </c>
    </row>
    <row r="20" spans="1:17" ht="48.75" customHeight="1">
      <c r="A20" s="25" t="s">
        <v>30</v>
      </c>
      <c r="B20" s="26">
        <v>900</v>
      </c>
      <c r="C20" s="26">
        <v>90095</v>
      </c>
      <c r="D20" s="27" t="s">
        <v>44</v>
      </c>
      <c r="E20" s="28">
        <f>F20+G20+M20+N20+O20</f>
        <v>10124663</v>
      </c>
      <c r="F20" s="29">
        <v>265200</v>
      </c>
      <c r="G20" s="29">
        <v>4100000</v>
      </c>
      <c r="H20" s="28">
        <v>1097999</v>
      </c>
      <c r="I20" s="28">
        <v>0</v>
      </c>
      <c r="J20" s="34" t="s">
        <v>27</v>
      </c>
      <c r="K20" s="32">
        <v>0</v>
      </c>
      <c r="L20" s="28">
        <v>3002001</v>
      </c>
      <c r="M20" s="28">
        <v>5759463</v>
      </c>
      <c r="N20" s="28">
        <v>0</v>
      </c>
      <c r="O20" s="28">
        <v>0</v>
      </c>
      <c r="P20" s="46" t="s">
        <v>62</v>
      </c>
      <c r="Q20" s="33" t="s">
        <v>28</v>
      </c>
    </row>
    <row r="21" spans="1:17" ht="49.5" customHeight="1">
      <c r="A21" s="25" t="s">
        <v>31</v>
      </c>
      <c r="B21" s="26">
        <v>900</v>
      </c>
      <c r="C21" s="26">
        <v>90095</v>
      </c>
      <c r="D21" s="27" t="s">
        <v>43</v>
      </c>
      <c r="E21" s="28">
        <f>SUM(F21+G21+M21+N21+O21)</f>
        <v>28250000</v>
      </c>
      <c r="F21" s="29">
        <v>175601</v>
      </c>
      <c r="G21" s="29">
        <v>320000</v>
      </c>
      <c r="H21" s="28">
        <v>320000</v>
      </c>
      <c r="I21" s="28">
        <v>0</v>
      </c>
      <c r="J21" s="34" t="s">
        <v>27</v>
      </c>
      <c r="K21" s="32">
        <v>0</v>
      </c>
      <c r="L21" s="28">
        <v>0</v>
      </c>
      <c r="M21" s="28">
        <v>534000</v>
      </c>
      <c r="N21" s="28">
        <v>4000000</v>
      </c>
      <c r="O21" s="28">
        <v>23220399</v>
      </c>
      <c r="P21" s="46" t="s">
        <v>63</v>
      </c>
      <c r="Q21" s="33" t="s">
        <v>28</v>
      </c>
    </row>
    <row r="22" spans="1:17" ht="42" customHeight="1">
      <c r="A22" s="25" t="s">
        <v>15</v>
      </c>
      <c r="B22" s="26">
        <v>900</v>
      </c>
      <c r="C22" s="26">
        <v>90095</v>
      </c>
      <c r="D22" s="27" t="s">
        <v>33</v>
      </c>
      <c r="E22" s="28">
        <f>SUM(F22+G22+M22+N22+O22)</f>
        <v>600000</v>
      </c>
      <c r="F22" s="29">
        <v>0</v>
      </c>
      <c r="G22" s="29">
        <v>100000</v>
      </c>
      <c r="H22" s="28">
        <v>100000</v>
      </c>
      <c r="I22" s="28">
        <v>0</v>
      </c>
      <c r="J22" s="34" t="s">
        <v>27</v>
      </c>
      <c r="K22" s="32">
        <v>0</v>
      </c>
      <c r="L22" s="28">
        <v>0</v>
      </c>
      <c r="M22" s="28">
        <v>200000</v>
      </c>
      <c r="N22" s="28">
        <v>300000</v>
      </c>
      <c r="O22" s="28">
        <v>0</v>
      </c>
      <c r="P22" s="46" t="s">
        <v>64</v>
      </c>
      <c r="Q22" s="33" t="s">
        <v>28</v>
      </c>
    </row>
    <row r="23" spans="1:17" ht="40.5" customHeight="1">
      <c r="A23" s="25" t="s">
        <v>32</v>
      </c>
      <c r="B23" s="26">
        <v>926</v>
      </c>
      <c r="C23" s="26">
        <v>92605</v>
      </c>
      <c r="D23" s="27" t="s">
        <v>34</v>
      </c>
      <c r="E23" s="28">
        <f>SUM(F23+G23+M23+N23+O23)</f>
        <v>16982023.509999998</v>
      </c>
      <c r="F23" s="29">
        <v>9622023.51</v>
      </c>
      <c r="G23" s="29">
        <v>7360000</v>
      </c>
      <c r="H23" s="28">
        <v>6538000</v>
      </c>
      <c r="I23" s="28">
        <v>0</v>
      </c>
      <c r="J23" s="34" t="s">
        <v>27</v>
      </c>
      <c r="K23" s="35">
        <v>822000</v>
      </c>
      <c r="L23" s="28">
        <v>0</v>
      </c>
      <c r="M23" s="28">
        <v>0</v>
      </c>
      <c r="N23" s="28">
        <v>0</v>
      </c>
      <c r="O23" s="28">
        <v>0</v>
      </c>
      <c r="P23" s="46" t="s">
        <v>65</v>
      </c>
      <c r="Q23" s="33" t="s">
        <v>28</v>
      </c>
    </row>
    <row r="24" spans="1:17" ht="35.25" customHeight="1">
      <c r="A24" s="25" t="s">
        <v>17</v>
      </c>
      <c r="B24" s="26">
        <v>926</v>
      </c>
      <c r="C24" s="26">
        <v>92605</v>
      </c>
      <c r="D24" s="27" t="s">
        <v>57</v>
      </c>
      <c r="E24" s="28">
        <f>F24+G24+M24+N24+O24</f>
        <v>286083.31</v>
      </c>
      <c r="F24" s="29">
        <v>206083.31</v>
      </c>
      <c r="G24" s="29">
        <v>80000</v>
      </c>
      <c r="H24" s="28">
        <v>80000</v>
      </c>
      <c r="I24" s="36">
        <v>0</v>
      </c>
      <c r="J24" s="34" t="s">
        <v>27</v>
      </c>
      <c r="K24" s="38">
        <v>0</v>
      </c>
      <c r="L24" s="28">
        <v>0</v>
      </c>
      <c r="M24" s="28">
        <v>0</v>
      </c>
      <c r="N24" s="28">
        <v>0</v>
      </c>
      <c r="O24" s="28">
        <v>0</v>
      </c>
      <c r="P24" s="46" t="s">
        <v>66</v>
      </c>
      <c r="Q24" s="33" t="s">
        <v>46</v>
      </c>
    </row>
    <row r="25" spans="1:17" ht="42" customHeight="1">
      <c r="A25" s="19" t="s">
        <v>18</v>
      </c>
      <c r="B25" s="13">
        <v>801</v>
      </c>
      <c r="C25" s="13">
        <v>80104</v>
      </c>
      <c r="D25" s="20" t="s">
        <v>35</v>
      </c>
      <c r="E25" s="15">
        <f>SUM(F25+G25+M25+N25+O25)</f>
        <v>10000000</v>
      </c>
      <c r="F25" s="16">
        <v>115.9</v>
      </c>
      <c r="G25" s="16">
        <v>240000</v>
      </c>
      <c r="H25" s="15">
        <v>240000</v>
      </c>
      <c r="I25" s="37">
        <v>0</v>
      </c>
      <c r="J25" s="34" t="s">
        <v>27</v>
      </c>
      <c r="K25" s="17">
        <v>0</v>
      </c>
      <c r="L25" s="15">
        <v>0</v>
      </c>
      <c r="M25" s="15">
        <v>400000</v>
      </c>
      <c r="N25" s="15">
        <v>2000000</v>
      </c>
      <c r="O25" s="15">
        <v>7359884.1</v>
      </c>
      <c r="P25" s="47" t="s">
        <v>71</v>
      </c>
      <c r="Q25" s="18" t="s">
        <v>28</v>
      </c>
    </row>
    <row r="26" spans="1:17" ht="42" customHeight="1">
      <c r="A26" s="19" t="s">
        <v>54</v>
      </c>
      <c r="B26" s="13">
        <v>801</v>
      </c>
      <c r="C26" s="13">
        <v>80101</v>
      </c>
      <c r="D26" s="14" t="s">
        <v>55</v>
      </c>
      <c r="E26" s="15">
        <f>SUM(F26+G26+M26+N26+O26)</f>
        <v>950000</v>
      </c>
      <c r="F26" s="16">
        <v>750000</v>
      </c>
      <c r="G26" s="16">
        <v>200000</v>
      </c>
      <c r="H26" s="15">
        <v>0</v>
      </c>
      <c r="I26" s="37">
        <v>0</v>
      </c>
      <c r="J26" s="34" t="s">
        <v>27</v>
      </c>
      <c r="K26" s="17">
        <v>200000</v>
      </c>
      <c r="L26" s="15">
        <v>0</v>
      </c>
      <c r="M26" s="15">
        <v>0</v>
      </c>
      <c r="N26" s="15">
        <v>0</v>
      </c>
      <c r="O26" s="15">
        <v>0</v>
      </c>
      <c r="P26" s="47" t="s">
        <v>68</v>
      </c>
      <c r="Q26" s="18" t="s">
        <v>28</v>
      </c>
    </row>
    <row r="27" spans="1:17" ht="42" customHeight="1">
      <c r="A27" s="12" t="s">
        <v>20</v>
      </c>
      <c r="B27" s="48">
        <v>600</v>
      </c>
      <c r="C27" s="49">
        <v>60016</v>
      </c>
      <c r="D27" s="50" t="s">
        <v>53</v>
      </c>
      <c r="E27" s="51">
        <f>F27+G27+M27+N27+O27</f>
        <v>3440000</v>
      </c>
      <c r="F27" s="52">
        <v>140000</v>
      </c>
      <c r="G27" s="52">
        <v>100000</v>
      </c>
      <c r="H27" s="51">
        <v>40000</v>
      </c>
      <c r="I27" s="53">
        <v>0</v>
      </c>
      <c r="J27" s="54" t="s">
        <v>27</v>
      </c>
      <c r="K27" s="55">
        <v>0</v>
      </c>
      <c r="L27" s="51">
        <v>60000</v>
      </c>
      <c r="M27" s="51">
        <v>1200000</v>
      </c>
      <c r="N27" s="51">
        <v>2000000</v>
      </c>
      <c r="O27" s="51">
        <v>0</v>
      </c>
      <c r="P27" s="56" t="s">
        <v>67</v>
      </c>
      <c r="Q27" s="57" t="s">
        <v>28</v>
      </c>
    </row>
    <row r="28" spans="1:17" ht="42" customHeight="1">
      <c r="A28" s="25" t="s">
        <v>21</v>
      </c>
      <c r="B28" s="26">
        <v>700</v>
      </c>
      <c r="C28" s="26">
        <v>70095</v>
      </c>
      <c r="D28" s="27" t="s">
        <v>56</v>
      </c>
      <c r="E28" s="28">
        <v>2200000</v>
      </c>
      <c r="F28" s="29">
        <v>0</v>
      </c>
      <c r="G28" s="29">
        <v>1100000</v>
      </c>
      <c r="H28" s="28">
        <v>1100000</v>
      </c>
      <c r="I28" s="28">
        <v>0</v>
      </c>
      <c r="J28" s="34" t="s">
        <v>27</v>
      </c>
      <c r="K28" s="32">
        <v>0</v>
      </c>
      <c r="L28" s="28">
        <v>0</v>
      </c>
      <c r="M28" s="28">
        <v>1100000</v>
      </c>
      <c r="N28" s="28">
        <v>0</v>
      </c>
      <c r="O28" s="28">
        <v>0</v>
      </c>
      <c r="P28" s="46" t="s">
        <v>69</v>
      </c>
      <c r="Q28" s="33" t="s">
        <v>28</v>
      </c>
    </row>
    <row r="29" spans="1:17" ht="42" customHeight="1">
      <c r="A29" s="25" t="s">
        <v>22</v>
      </c>
      <c r="B29" s="26">
        <v>600</v>
      </c>
      <c r="C29" s="26">
        <v>60016</v>
      </c>
      <c r="D29" s="27" t="s">
        <v>72</v>
      </c>
      <c r="E29" s="28">
        <f>SUM(F29+G29+M29+N29+O29)</f>
        <v>2650000</v>
      </c>
      <c r="F29" s="29">
        <v>0</v>
      </c>
      <c r="G29" s="29">
        <v>10000</v>
      </c>
      <c r="H29" s="28">
        <v>10000</v>
      </c>
      <c r="I29" s="28">
        <v>0</v>
      </c>
      <c r="J29" s="34" t="s">
        <v>27</v>
      </c>
      <c r="K29" s="32">
        <v>0</v>
      </c>
      <c r="L29" s="28">
        <v>0</v>
      </c>
      <c r="M29" s="28">
        <v>140000</v>
      </c>
      <c r="N29" s="28">
        <v>2500000</v>
      </c>
      <c r="O29" s="28">
        <v>0</v>
      </c>
      <c r="P29" s="46" t="s">
        <v>64</v>
      </c>
      <c r="Q29" s="33" t="s">
        <v>28</v>
      </c>
    </row>
    <row r="30" spans="1:17" ht="42" customHeight="1">
      <c r="A30" s="25" t="s">
        <v>23</v>
      </c>
      <c r="B30" s="26">
        <v>801</v>
      </c>
      <c r="C30" s="26">
        <v>80101</v>
      </c>
      <c r="D30" s="27" t="s">
        <v>73</v>
      </c>
      <c r="E30" s="28">
        <f>SUM(F30+G30+M30+N30+O30)</f>
        <v>1430000</v>
      </c>
      <c r="F30" s="29">
        <v>0</v>
      </c>
      <c r="G30" s="29">
        <v>30000</v>
      </c>
      <c r="H30" s="28">
        <v>30000</v>
      </c>
      <c r="I30" s="28">
        <v>0</v>
      </c>
      <c r="J30" s="34" t="s">
        <v>27</v>
      </c>
      <c r="K30" s="32">
        <v>0</v>
      </c>
      <c r="L30" s="28">
        <v>0</v>
      </c>
      <c r="M30" s="28">
        <v>1400000</v>
      </c>
      <c r="N30" s="28">
        <v>0</v>
      </c>
      <c r="O30" s="28">
        <v>0</v>
      </c>
      <c r="P30" s="46" t="s">
        <v>69</v>
      </c>
      <c r="Q30" s="33" t="s">
        <v>28</v>
      </c>
    </row>
    <row r="31" spans="1:17" ht="42" customHeight="1">
      <c r="A31" s="61" t="s">
        <v>36</v>
      </c>
      <c r="B31" s="61"/>
      <c r="C31" s="61"/>
      <c r="D31" s="61"/>
      <c r="E31" s="39">
        <f>SUM(E18:E30)</f>
        <v>125729769.82</v>
      </c>
      <c r="F31" s="40">
        <f>SUM(F18:F30)</f>
        <v>12716066.72</v>
      </c>
      <c r="G31" s="40">
        <f>SUM(G18:G30)</f>
        <v>20520000</v>
      </c>
      <c r="H31" s="39">
        <f>SUM(H18:H30)</f>
        <v>11149278</v>
      </c>
      <c r="I31" s="39">
        <f>SUM(I18:I30)</f>
        <v>0</v>
      </c>
      <c r="J31" s="41"/>
      <c r="K31" s="39">
        <f>SUM(K18:K30)</f>
        <v>1022000</v>
      </c>
      <c r="L31" s="39">
        <f>SUM(L18:L30)</f>
        <v>8348722</v>
      </c>
      <c r="M31" s="39">
        <f>SUM(M18:M30)</f>
        <v>29560457</v>
      </c>
      <c r="N31" s="39">
        <f>SUM(N18:N30)</f>
        <v>22444450</v>
      </c>
      <c r="O31" s="39">
        <f>SUM(O18:O30)</f>
        <v>40488796.1</v>
      </c>
      <c r="P31" s="45"/>
      <c r="Q31" s="42" t="s">
        <v>37</v>
      </c>
    </row>
    <row r="32" ht="39.75" customHeight="1">
      <c r="A32" s="1" t="s">
        <v>38</v>
      </c>
    </row>
    <row r="33" spans="1:11" ht="17.25" customHeight="1">
      <c r="A33" s="1" t="s">
        <v>39</v>
      </c>
      <c r="K33" s="43"/>
    </row>
    <row r="34" ht="12.75">
      <c r="A34" s="1" t="s">
        <v>40</v>
      </c>
    </row>
    <row r="35" ht="12.75">
      <c r="A35" s="1" t="s">
        <v>41</v>
      </c>
    </row>
    <row r="36" ht="12.75">
      <c r="A36" s="1" t="s">
        <v>42</v>
      </c>
    </row>
  </sheetData>
  <sheetProtection/>
  <mergeCells count="20">
    <mergeCell ref="A10:Q10"/>
    <mergeCell ref="A12:A16"/>
    <mergeCell ref="B12:B16"/>
    <mergeCell ref="C12:C16"/>
    <mergeCell ref="D12:D16"/>
    <mergeCell ref="E12:E16"/>
    <mergeCell ref="F12:F16"/>
    <mergeCell ref="G12:O12"/>
    <mergeCell ref="Q12:Q16"/>
    <mergeCell ref="G13:G16"/>
    <mergeCell ref="P12:P16"/>
    <mergeCell ref="A31:D31"/>
    <mergeCell ref="H13:L13"/>
    <mergeCell ref="M13:M16"/>
    <mergeCell ref="N13:N16"/>
    <mergeCell ref="O13:O16"/>
    <mergeCell ref="H14:H16"/>
    <mergeCell ref="I14:I16"/>
    <mergeCell ref="J14:K16"/>
    <mergeCell ref="L14:L16"/>
  </mergeCells>
  <printOptions/>
  <pageMargins left="0.3937007874015748" right="0.3937007874015748" top="0.2755905511811024" bottom="0.07874015748031496" header="0.7874015748031497" footer="0.7874015748031497"/>
  <pageSetup firstPageNumber="1" useFirstPageNumber="1" horizontalDpi="300" verticalDpi="300" orientation="landscape" paperSize="9" scale="6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2009-07-06T09:16:58Z</cp:lastPrinted>
  <dcterms:created xsi:type="dcterms:W3CDTF">2008-06-05T08:33:43Z</dcterms:created>
  <dcterms:modified xsi:type="dcterms:W3CDTF">2009-07-28T10:53:56Z</dcterms:modified>
  <cp:category/>
  <cp:version/>
  <cp:contentType/>
  <cp:contentStatus/>
</cp:coreProperties>
</file>