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88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<sst xmlns="http://schemas.openxmlformats.org/spreadsheetml/2006/main" count="89" uniqueCount="62">
  <si>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Załącznik Nr 1</t>
  </si>
  <si>
    <t>Rady Miasta Sandomierza</t>
  </si>
  <si>
    <t>„Załącznik Nr 3</t>
  </si>
  <si>
    <t>do uchwały Nr XVII/151/2008</t>
  </si>
  <si>
    <t>z dnia 30 stycznia 2008”</t>
  </si>
  <si>
    <t>Limity wydatków na wieloletnie programy inwestycyjne w latach 2008 - 2010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</si>
  <si>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</si>
  <si>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</si>
  <si>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</si>
  <si>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</si>
  <si>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</si>
  <si>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</si>
  <si>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</si>
  <si>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</si>
  <si>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Jednostka org. realizująca zadanie lub koordynująca program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</si>
  <si>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</si>
  <si>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</si>
  <si>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</si>
  <si>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</si>
  <si>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</si>
  <si>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</si>
  <si>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</si>
  <si>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źr.*</t>
  </si>
  <si>
    <t>środki wymienione
w art. 5 ust. 1 pkt 2 i 3 u.f.p.</t>
  </si>
  <si>
    <t>5.</t>
  </si>
  <si>
    <t>.6.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</si>
  <si>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</si>
  <si>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</si>
  <si>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</si>
  <si>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</si>
  <si>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</si>
  <si>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</si>
  <si>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</si>
  <si>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</si>
  <si>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</si>
  <si>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</t>
  </si>
  <si>
    <t xml:space="preserve">Ul. Obr. Westerplatte i Frankowskiego </t>
  </si>
  <si>
    <t xml:space="preserve">A.      
B.
C.
D. </t>
  </si>
  <si>
    <t>Urząd Miejski         w Sandomierzu</t>
  </si>
  <si>
    <t>2.</t>
  </si>
  <si>
    <t>3.</t>
  </si>
  <si>
    <t>4.</t>
  </si>
  <si>
    <t>6.</t>
  </si>
  <si>
    <t>Kanalizacja sanitarna w ul. Obr. Westerplatte i Frankowskiego</t>
  </si>
  <si>
    <t>Mury obronne</t>
  </si>
  <si>
    <t>Budowa centrum sportu i rekreacji w Sandomierzu -etap I i II</t>
  </si>
  <si>
    <t>Przebudowa stadionu sportowego przy ul. Koseły 3a</t>
  </si>
  <si>
    <t>Budynek socjalny</t>
  </si>
  <si>
    <t>Przedszkole nr 5 i Nr 6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</si>
  <si>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</si>
  <si>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</si>
  <si>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</si>
  <si>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</si>
  <si>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</si>
  <si>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</si>
  <si>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</si>
  <si>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Budowa systemu kanalizacji  sanitarnej w lewobrzeżnej części miasta.</t>
  </si>
  <si>
    <t>Wzmocnienie zasobów dziedzictwa kulturowego i przyrodniczego  miasta Sandomierza - etap II</t>
  </si>
  <si>
    <t>Rewitalizacja Starego Miasta w Sandomierzu - Bulwar Piłsudskiego</t>
  </si>
  <si>
    <t>Uporządkowanie gospodarki wodno - ściekowej na terenie Starego Miasta w Sandomierzu</t>
  </si>
  <si>
    <t>do uchwały Nr XXIII/195/2008</t>
  </si>
  <si>
    <t>z dnia 16 lipca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</si>
</sst>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2"/>
    </font>
    <font>
      <b/>
      <sz val="14"/>
      <name val="Arial CE"/>
      <family val="2"/>
    </font>
    <font>
      <sz val="8"/>
      <name val="Times New Roman CE"/>
      <family val="1"/>
    </font>
    <font>
      <sz val="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4" fontId="8" fillId="0" borderId="17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G1">
      <selection activeCell="K4" sqref="K4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7.57421875" style="1" customWidth="1"/>
    <col min="4" max="4" width="38.00390625" style="1" customWidth="1"/>
    <col min="5" max="5" width="15.421875" style="1" customWidth="1"/>
    <col min="6" max="6" width="13.7109375" style="2" customWidth="1"/>
    <col min="7" max="7" width="14.57421875" style="2" customWidth="1"/>
    <col min="8" max="8" width="15.8515625" style="1" customWidth="1"/>
    <col min="9" max="9" width="13.7109375" style="1" customWidth="1"/>
    <col min="10" max="10" width="2.8515625" style="1" customWidth="1"/>
    <col min="11" max="11" width="12.8515625" style="1" customWidth="1"/>
    <col min="12" max="12" width="14.8515625" style="1" customWidth="1"/>
    <col min="13" max="14" width="15.7109375" style="1" customWidth="1"/>
    <col min="15" max="15" width="14.7109375" style="1" customWidth="1"/>
    <col min="16" max="16" width="15.140625" style="1" customWidth="1"/>
    <col min="17" max="16384" width="9.140625" style="1" customWidth="1"/>
  </cols>
  <sheetData>
    <row r="1" spans="1:16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3"/>
    </row>
    <row r="2" spans="1:16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60</v>
      </c>
      <c r="P2" s="3"/>
    </row>
    <row r="3" spans="1:16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  <c r="P3" s="3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61</v>
      </c>
      <c r="P4" s="3"/>
    </row>
    <row r="5" spans="1:16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</row>
    <row r="6" spans="1:16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2</v>
      </c>
      <c r="P6" s="3"/>
    </row>
    <row r="7" spans="1:16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 t="s">
        <v>3</v>
      </c>
      <c r="P7" s="3"/>
    </row>
    <row r="8" spans="1:16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">
        <v>1</v>
      </c>
      <c r="P8" s="3"/>
    </row>
    <row r="9" spans="1:16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4</v>
      </c>
      <c r="P9" s="3"/>
    </row>
    <row r="10" spans="1:16" ht="18">
      <c r="A10" s="51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0.5" customHeight="1">
      <c r="A11" s="5"/>
      <c r="B11" s="6">
        <v>12</v>
      </c>
      <c r="C11" s="5"/>
      <c r="D11" s="5"/>
      <c r="E11" s="5"/>
      <c r="F11" s="7"/>
      <c r="G11" s="7"/>
      <c r="H11" s="5"/>
      <c r="I11" s="5"/>
      <c r="J11" s="5"/>
      <c r="K11" s="5"/>
      <c r="L11" s="5"/>
      <c r="M11" s="5"/>
      <c r="N11" s="5"/>
      <c r="O11" s="5"/>
      <c r="P11" s="8" t="s">
        <v>6</v>
      </c>
    </row>
    <row r="12" spans="1:16" s="9" customFormat="1" ht="19.5" customHeight="1">
      <c r="A12" s="52" t="s">
        <v>7</v>
      </c>
      <c r="B12" s="52" t="s">
        <v>8</v>
      </c>
      <c r="C12" s="52" t="s">
        <v>9</v>
      </c>
      <c r="D12" s="49" t="s">
        <v>10</v>
      </c>
      <c r="E12" s="49" t="s">
        <v>11</v>
      </c>
      <c r="F12" s="49" t="s">
        <v>12</v>
      </c>
      <c r="G12" s="53" t="s">
        <v>13</v>
      </c>
      <c r="H12" s="53"/>
      <c r="I12" s="53"/>
      <c r="J12" s="53"/>
      <c r="K12" s="53"/>
      <c r="L12" s="53"/>
      <c r="M12" s="53"/>
      <c r="N12" s="53"/>
      <c r="O12" s="53"/>
      <c r="P12" s="49" t="s">
        <v>14</v>
      </c>
    </row>
    <row r="13" spans="1:16" s="9" customFormat="1" ht="19.5" customHeight="1">
      <c r="A13" s="52"/>
      <c r="B13" s="52"/>
      <c r="C13" s="52"/>
      <c r="D13" s="49"/>
      <c r="E13" s="49"/>
      <c r="F13" s="49"/>
      <c r="G13" s="53" t="s">
        <v>15</v>
      </c>
      <c r="H13" s="49" t="s">
        <v>16</v>
      </c>
      <c r="I13" s="49"/>
      <c r="J13" s="49"/>
      <c r="K13" s="49"/>
      <c r="L13" s="49"/>
      <c r="M13" s="49" t="s">
        <v>17</v>
      </c>
      <c r="N13" s="49" t="s">
        <v>18</v>
      </c>
      <c r="O13" s="49" t="s">
        <v>19</v>
      </c>
      <c r="P13" s="49"/>
    </row>
    <row r="14" spans="1:16" s="9" customFormat="1" ht="29.25" customHeight="1">
      <c r="A14" s="52"/>
      <c r="B14" s="52"/>
      <c r="C14" s="52"/>
      <c r="D14" s="49"/>
      <c r="E14" s="49"/>
      <c r="F14" s="49"/>
      <c r="G14" s="53"/>
      <c r="H14" s="49" t="s">
        <v>20</v>
      </c>
      <c r="I14" s="49" t="s">
        <v>21</v>
      </c>
      <c r="J14" s="49" t="s">
        <v>22</v>
      </c>
      <c r="K14" s="49"/>
      <c r="L14" s="50" t="s">
        <v>23</v>
      </c>
      <c r="M14" s="49"/>
      <c r="N14" s="49"/>
      <c r="O14" s="49"/>
      <c r="P14" s="49"/>
    </row>
    <row r="15" spans="1:16" s="9" customFormat="1" ht="19.5" customHeight="1">
      <c r="A15" s="52"/>
      <c r="B15" s="52"/>
      <c r="C15" s="52"/>
      <c r="D15" s="49"/>
      <c r="E15" s="49"/>
      <c r="F15" s="49"/>
      <c r="G15" s="53"/>
      <c r="H15" s="49"/>
      <c r="I15" s="49"/>
      <c r="J15" s="49"/>
      <c r="K15" s="49"/>
      <c r="L15" s="50"/>
      <c r="M15" s="49"/>
      <c r="N15" s="49"/>
      <c r="O15" s="49"/>
      <c r="P15" s="49"/>
    </row>
    <row r="16" spans="1:16" s="9" customFormat="1" ht="19.5" customHeight="1">
      <c r="A16" s="52"/>
      <c r="B16" s="52"/>
      <c r="C16" s="52"/>
      <c r="D16" s="49"/>
      <c r="E16" s="49"/>
      <c r="F16" s="49"/>
      <c r="G16" s="53"/>
      <c r="H16" s="49"/>
      <c r="I16" s="49"/>
      <c r="J16" s="49"/>
      <c r="K16" s="49"/>
      <c r="L16" s="50"/>
      <c r="M16" s="49"/>
      <c r="N16" s="49"/>
      <c r="O16" s="49"/>
      <c r="P16" s="49"/>
    </row>
    <row r="17" spans="1:16" ht="7.5" customHeight="1">
      <c r="A17" s="10">
        <v>1</v>
      </c>
      <c r="B17" s="10">
        <v>2</v>
      </c>
      <c r="C17" s="10">
        <v>3</v>
      </c>
      <c r="D17" s="10">
        <v>4</v>
      </c>
      <c r="E17" s="10" t="s">
        <v>24</v>
      </c>
      <c r="F17" s="11" t="s">
        <v>25</v>
      </c>
      <c r="G17" s="11" t="s">
        <v>26</v>
      </c>
      <c r="H17" s="10" t="s">
        <v>27</v>
      </c>
      <c r="I17" s="10" t="s">
        <v>28</v>
      </c>
      <c r="J17" s="12"/>
      <c r="K17" s="13" t="s">
        <v>29</v>
      </c>
      <c r="L17" s="10" t="s">
        <v>30</v>
      </c>
      <c r="M17" s="10" t="s">
        <v>31</v>
      </c>
      <c r="N17" s="10" t="s">
        <v>32</v>
      </c>
      <c r="O17" s="10" t="s">
        <v>33</v>
      </c>
      <c r="P17" s="10" t="s">
        <v>34</v>
      </c>
    </row>
    <row r="18" spans="1:16" ht="46.5" customHeight="1">
      <c r="A18" s="14" t="s">
        <v>35</v>
      </c>
      <c r="B18" s="15">
        <v>600</v>
      </c>
      <c r="C18" s="15">
        <v>60016</v>
      </c>
      <c r="D18" s="16" t="s">
        <v>36</v>
      </c>
      <c r="E18" s="17">
        <f aca="true" t="shared" si="0" ref="E18:E28">SUM(F18+G18+M18+N18+O18)</f>
        <v>1161500</v>
      </c>
      <c r="F18" s="18">
        <v>61500</v>
      </c>
      <c r="G18" s="18">
        <f>SUM(H18+I18+K18+L18)</f>
        <v>1100000</v>
      </c>
      <c r="H18" s="17">
        <v>1100000</v>
      </c>
      <c r="I18" s="17">
        <v>0</v>
      </c>
      <c r="J18" s="19" t="s">
        <v>37</v>
      </c>
      <c r="K18" s="20">
        <v>0</v>
      </c>
      <c r="L18" s="17">
        <v>0</v>
      </c>
      <c r="M18" s="17">
        <v>0</v>
      </c>
      <c r="N18" s="17">
        <v>0</v>
      </c>
      <c r="O18" s="17">
        <v>0</v>
      </c>
      <c r="P18" s="21" t="s">
        <v>38</v>
      </c>
    </row>
    <row r="19" spans="1:16" ht="57" customHeight="1">
      <c r="A19" s="22" t="s">
        <v>39</v>
      </c>
      <c r="B19" s="23">
        <v>900</v>
      </c>
      <c r="C19" s="23">
        <v>90095</v>
      </c>
      <c r="D19" s="24" t="s">
        <v>59</v>
      </c>
      <c r="E19" s="25">
        <f t="shared" si="0"/>
        <v>29205000</v>
      </c>
      <c r="F19" s="26">
        <v>1205000</v>
      </c>
      <c r="G19" s="26">
        <v>180000</v>
      </c>
      <c r="H19" s="25">
        <v>180000</v>
      </c>
      <c r="I19" s="25">
        <v>0</v>
      </c>
      <c r="J19" s="27" t="s">
        <v>37</v>
      </c>
      <c r="K19" s="28">
        <v>0</v>
      </c>
      <c r="L19" s="29">
        <v>0</v>
      </c>
      <c r="M19" s="25">
        <v>7820000</v>
      </c>
      <c r="N19" s="25">
        <v>10000000</v>
      </c>
      <c r="O19" s="25">
        <v>10000000</v>
      </c>
      <c r="P19" s="30" t="s">
        <v>38</v>
      </c>
    </row>
    <row r="20" spans="1:16" ht="48.75" customHeight="1">
      <c r="A20" s="22" t="s">
        <v>40</v>
      </c>
      <c r="B20" s="23">
        <v>900</v>
      </c>
      <c r="C20" s="23">
        <v>90095</v>
      </c>
      <c r="D20" s="24" t="s">
        <v>58</v>
      </c>
      <c r="E20" s="25">
        <v>19612000</v>
      </c>
      <c r="F20" s="26">
        <v>212000</v>
      </c>
      <c r="G20" s="26">
        <v>3400000</v>
      </c>
      <c r="H20" s="25">
        <v>510000</v>
      </c>
      <c r="I20" s="25">
        <v>0</v>
      </c>
      <c r="J20" s="31" t="s">
        <v>37</v>
      </c>
      <c r="K20" s="29">
        <v>0</v>
      </c>
      <c r="L20" s="25">
        <v>2890000</v>
      </c>
      <c r="M20" s="25">
        <v>9000000</v>
      </c>
      <c r="N20" s="25">
        <v>7000000</v>
      </c>
      <c r="O20" s="25">
        <v>0</v>
      </c>
      <c r="P20" s="32" t="s">
        <v>38</v>
      </c>
    </row>
    <row r="21" spans="1:16" ht="49.5" customHeight="1">
      <c r="A21" s="22" t="s">
        <v>41</v>
      </c>
      <c r="B21" s="23">
        <v>900</v>
      </c>
      <c r="C21" s="23">
        <v>90095</v>
      </c>
      <c r="D21" s="24" t="s">
        <v>57</v>
      </c>
      <c r="E21" s="25">
        <v>14192000</v>
      </c>
      <c r="F21" s="26">
        <v>192000</v>
      </c>
      <c r="G21" s="26">
        <f>SUM(H21+I21+K21+L21)</f>
        <v>100000</v>
      </c>
      <c r="H21" s="25">
        <v>100000</v>
      </c>
      <c r="I21" s="25">
        <v>0</v>
      </c>
      <c r="J21" s="31" t="s">
        <v>37</v>
      </c>
      <c r="K21" s="29">
        <v>0</v>
      </c>
      <c r="L21" s="25">
        <v>0</v>
      </c>
      <c r="M21" s="25">
        <v>6000000</v>
      </c>
      <c r="N21" s="25">
        <v>7900000</v>
      </c>
      <c r="O21" s="33">
        <v>0</v>
      </c>
      <c r="P21" s="34" t="s">
        <v>38</v>
      </c>
    </row>
    <row r="22" spans="1:16" ht="41.25" customHeight="1">
      <c r="A22" s="22" t="s">
        <v>24</v>
      </c>
      <c r="B22" s="23">
        <v>900</v>
      </c>
      <c r="C22" s="23">
        <v>90095</v>
      </c>
      <c r="D22" s="35" t="s">
        <v>56</v>
      </c>
      <c r="E22" s="25">
        <f t="shared" si="0"/>
        <v>28250000</v>
      </c>
      <c r="F22" s="26">
        <v>111000</v>
      </c>
      <c r="G22" s="26">
        <f>SUM(H22+I22+K22+L22)</f>
        <v>450000</v>
      </c>
      <c r="H22" s="25">
        <v>450000</v>
      </c>
      <c r="I22" s="25">
        <v>0</v>
      </c>
      <c r="J22" s="31" t="s">
        <v>37</v>
      </c>
      <c r="K22" s="29">
        <v>0</v>
      </c>
      <c r="L22" s="25">
        <v>0</v>
      </c>
      <c r="M22" s="25">
        <v>500000</v>
      </c>
      <c r="N22" s="25">
        <v>7189000</v>
      </c>
      <c r="O22" s="33">
        <v>20000000</v>
      </c>
      <c r="P22" s="30" t="s">
        <v>38</v>
      </c>
    </row>
    <row r="23" spans="1:16" ht="42" customHeight="1">
      <c r="A23" s="22" t="s">
        <v>42</v>
      </c>
      <c r="B23" s="23">
        <v>900</v>
      </c>
      <c r="C23" s="23">
        <v>90095</v>
      </c>
      <c r="D23" s="24" t="s">
        <v>43</v>
      </c>
      <c r="E23" s="25">
        <f t="shared" si="0"/>
        <v>1417900</v>
      </c>
      <c r="F23" s="26">
        <v>17900</v>
      </c>
      <c r="G23" s="26">
        <f>SUM(H23+I23+K23+L23)</f>
        <v>1400000</v>
      </c>
      <c r="H23" s="25">
        <v>1080000</v>
      </c>
      <c r="I23" s="25">
        <v>320000</v>
      </c>
      <c r="J23" s="31" t="s">
        <v>37</v>
      </c>
      <c r="K23" s="29">
        <v>0</v>
      </c>
      <c r="L23" s="25">
        <v>0</v>
      </c>
      <c r="M23" s="25">
        <v>0</v>
      </c>
      <c r="N23" s="25">
        <v>0</v>
      </c>
      <c r="O23" s="33">
        <v>0</v>
      </c>
      <c r="P23" s="34" t="s">
        <v>38</v>
      </c>
    </row>
    <row r="24" spans="1:16" ht="40.5" customHeight="1">
      <c r="A24" s="22" t="s">
        <v>26</v>
      </c>
      <c r="B24" s="23">
        <v>900</v>
      </c>
      <c r="C24" s="23">
        <v>90095</v>
      </c>
      <c r="D24" s="35" t="s">
        <v>44</v>
      </c>
      <c r="E24" s="25">
        <f t="shared" si="0"/>
        <v>600000</v>
      </c>
      <c r="F24" s="26">
        <v>0</v>
      </c>
      <c r="G24" s="26">
        <f>SUM(H24+I24+K24+L24)</f>
        <v>200000</v>
      </c>
      <c r="H24" s="25">
        <v>200000</v>
      </c>
      <c r="I24" s="25">
        <v>0</v>
      </c>
      <c r="J24" s="31" t="s">
        <v>37</v>
      </c>
      <c r="K24" s="36">
        <v>0</v>
      </c>
      <c r="L24" s="25">
        <v>0</v>
      </c>
      <c r="M24" s="25">
        <v>200000</v>
      </c>
      <c r="N24" s="25">
        <v>200000</v>
      </c>
      <c r="O24" s="33">
        <v>0</v>
      </c>
      <c r="P24" s="34" t="s">
        <v>38</v>
      </c>
    </row>
    <row r="25" spans="1:16" ht="35.25" customHeight="1">
      <c r="A25" s="22" t="s">
        <v>27</v>
      </c>
      <c r="B25" s="23">
        <v>926</v>
      </c>
      <c r="C25" s="23">
        <v>92605</v>
      </c>
      <c r="D25" s="37" t="s">
        <v>45</v>
      </c>
      <c r="E25" s="25">
        <f t="shared" si="0"/>
        <v>18447500</v>
      </c>
      <c r="F25" s="26">
        <v>0</v>
      </c>
      <c r="G25" s="26">
        <f>SUM(H25+I25+K25+L25)</f>
        <v>447500</v>
      </c>
      <c r="H25" s="25">
        <v>447500</v>
      </c>
      <c r="I25" s="25">
        <v>0</v>
      </c>
      <c r="J25" s="31" t="s">
        <v>37</v>
      </c>
      <c r="K25" s="36">
        <v>0</v>
      </c>
      <c r="L25" s="25">
        <v>0</v>
      </c>
      <c r="M25" s="25">
        <v>8000000</v>
      </c>
      <c r="N25" s="25">
        <v>10000000</v>
      </c>
      <c r="O25" s="33">
        <v>0</v>
      </c>
      <c r="P25" s="34" t="s">
        <v>38</v>
      </c>
    </row>
    <row r="26" spans="1:16" ht="42" customHeight="1">
      <c r="A26" s="22" t="s">
        <v>29</v>
      </c>
      <c r="B26" s="23">
        <v>926</v>
      </c>
      <c r="C26" s="23">
        <v>92605</v>
      </c>
      <c r="D26" s="37" t="s">
        <v>46</v>
      </c>
      <c r="E26" s="25">
        <f t="shared" si="0"/>
        <v>17005000</v>
      </c>
      <c r="F26" s="26">
        <v>4913000</v>
      </c>
      <c r="G26" s="26">
        <v>3500000</v>
      </c>
      <c r="H26" s="25">
        <v>2275000</v>
      </c>
      <c r="I26" s="25">
        <v>0</v>
      </c>
      <c r="J26" s="31" t="s">
        <v>37</v>
      </c>
      <c r="K26" s="38">
        <v>1225000</v>
      </c>
      <c r="L26" s="25">
        <v>0</v>
      </c>
      <c r="M26" s="25">
        <v>8592000</v>
      </c>
      <c r="N26" s="25">
        <v>0</v>
      </c>
      <c r="O26" s="33">
        <v>0</v>
      </c>
      <c r="P26" s="30" t="s">
        <v>38</v>
      </c>
    </row>
    <row r="27" spans="1:16" ht="37.5" customHeight="1">
      <c r="A27" s="22" t="s">
        <v>30</v>
      </c>
      <c r="B27" s="23">
        <v>700</v>
      </c>
      <c r="C27" s="23">
        <v>70095</v>
      </c>
      <c r="D27" s="37" t="s">
        <v>47</v>
      </c>
      <c r="E27" s="25">
        <f t="shared" si="0"/>
        <v>1867060</v>
      </c>
      <c r="F27" s="26">
        <v>767060</v>
      </c>
      <c r="G27" s="26">
        <v>1100000</v>
      </c>
      <c r="H27" s="25">
        <v>738062</v>
      </c>
      <c r="I27" s="25">
        <v>0</v>
      </c>
      <c r="J27" s="31" t="s">
        <v>37</v>
      </c>
      <c r="K27" s="29">
        <v>361938</v>
      </c>
      <c r="L27" s="25">
        <v>0</v>
      </c>
      <c r="M27" s="25">
        <v>0</v>
      </c>
      <c r="N27" s="25">
        <v>0</v>
      </c>
      <c r="O27" s="33">
        <v>0</v>
      </c>
      <c r="P27" s="30" t="s">
        <v>38</v>
      </c>
    </row>
    <row r="28" spans="1:16" ht="39.75" customHeight="1">
      <c r="A28" s="22" t="s">
        <v>31</v>
      </c>
      <c r="B28" s="23">
        <v>801</v>
      </c>
      <c r="C28" s="23">
        <v>80104</v>
      </c>
      <c r="D28" s="39" t="s">
        <v>48</v>
      </c>
      <c r="E28" s="25">
        <f t="shared" si="0"/>
        <v>10000000</v>
      </c>
      <c r="F28" s="26">
        <v>0</v>
      </c>
      <c r="G28" s="26">
        <f>SUM(H28+I28+K28+L28)</f>
        <v>400000</v>
      </c>
      <c r="H28" s="25">
        <v>400000</v>
      </c>
      <c r="I28" s="25">
        <v>0</v>
      </c>
      <c r="J28" s="40" t="s">
        <v>37</v>
      </c>
      <c r="K28" s="41">
        <v>0</v>
      </c>
      <c r="L28" s="25">
        <v>0</v>
      </c>
      <c r="M28" s="25">
        <v>400000</v>
      </c>
      <c r="N28" s="25">
        <v>3000000</v>
      </c>
      <c r="O28" s="33">
        <v>6200000</v>
      </c>
      <c r="P28" s="42" t="s">
        <v>38</v>
      </c>
    </row>
    <row r="29" spans="1:16" ht="17.25" customHeight="1">
      <c r="A29" s="48" t="s">
        <v>49</v>
      </c>
      <c r="B29" s="48"/>
      <c r="C29" s="48"/>
      <c r="D29" s="48"/>
      <c r="E29" s="43">
        <f>SUM(E18:E28)</f>
        <v>141757960</v>
      </c>
      <c r="F29" s="44">
        <f>SUM(F18:F28)</f>
        <v>7479460</v>
      </c>
      <c r="G29" s="44">
        <f>SUM(H29+I29+K29+L29)</f>
        <v>12277500</v>
      </c>
      <c r="H29" s="43">
        <f>SUM(H18:H28)</f>
        <v>7480562</v>
      </c>
      <c r="I29" s="43">
        <f>SUM(I18:I28)</f>
        <v>320000</v>
      </c>
      <c r="J29" s="45"/>
      <c r="K29" s="46">
        <f>SUM(K18:K28)</f>
        <v>1586938</v>
      </c>
      <c r="L29" s="43">
        <f>SUM(L18:L28)</f>
        <v>2890000</v>
      </c>
      <c r="M29" s="43">
        <f>SUM(M18:M28)</f>
        <v>40512000</v>
      </c>
      <c r="N29" s="43">
        <f>SUM(N18:N28)</f>
        <v>45289000</v>
      </c>
      <c r="O29" s="43">
        <f>SUM(O18:O28)</f>
        <v>36200000</v>
      </c>
      <c r="P29" s="47" t="s">
        <v>50</v>
      </c>
    </row>
    <row r="31" ht="12.75">
      <c r="A31" s="1" t="s">
        <v>51</v>
      </c>
    </row>
    <row r="32" ht="12.75">
      <c r="A32" s="1" t="s">
        <v>52</v>
      </c>
    </row>
    <row r="33" ht="12.75">
      <c r="A33" s="1" t="s">
        <v>53</v>
      </c>
    </row>
    <row r="34" ht="12.75">
      <c r="A34" s="1" t="s">
        <v>54</v>
      </c>
    </row>
    <row r="35" ht="12.75">
      <c r="A35" s="1" t="s">
        <v>55</v>
      </c>
    </row>
  </sheetData>
  <mergeCells count="19">
    <mergeCell ref="A10:P10"/>
    <mergeCell ref="A12:A16"/>
    <mergeCell ref="B12:B16"/>
    <mergeCell ref="C12:C16"/>
    <mergeCell ref="D12:D16"/>
    <mergeCell ref="E12:E16"/>
    <mergeCell ref="F12:F16"/>
    <mergeCell ref="G12:O12"/>
    <mergeCell ref="P12:P16"/>
    <mergeCell ref="G13:G16"/>
    <mergeCell ref="O13:O16"/>
    <mergeCell ref="H14:H16"/>
    <mergeCell ref="I14:I16"/>
    <mergeCell ref="J14:K16"/>
    <mergeCell ref="L14:L16"/>
    <mergeCell ref="A29:D29"/>
    <mergeCell ref="H13:L13"/>
    <mergeCell ref="M13:M16"/>
    <mergeCell ref="N13:N1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2008-07-18T07:26:45Z</cp:lastPrinted>
  <dcterms:created xsi:type="dcterms:W3CDTF">2008-06-05T08:33:43Z</dcterms:created>
  <dcterms:modified xsi:type="dcterms:W3CDTF">2008-08-04T06:51:15Z</dcterms:modified>
  <cp:category/>
  <cp:version/>
  <cp:contentType/>
  <cp:contentStatus/>
</cp:coreProperties>
</file>