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zeczowe aktywa" sheetId="1" r:id="rId1"/>
    <sheet name="Dane o dochodach" sheetId="2" r:id="rId2"/>
    <sheet name="Długoterminowe aktywa finansowe" sheetId="3" r:id="rId3"/>
  </sheets>
  <definedNames/>
  <calcPr fullCalcOnLoad="1"/>
</workbook>
</file>

<file path=xl/sharedStrings.xml><?xml version="1.0" encoding="utf-8"?>
<sst xmlns="http://schemas.openxmlformats.org/spreadsheetml/2006/main" count="424" uniqueCount="165">
  <si>
    <t>Informacja o stanie mienia Gminy Sandomierz na dzień 31.10.2006</t>
  </si>
  <si>
    <t xml:space="preserve">Rzeczowe aktywa trwałe jednostek budżetowych, zakładów budżetowych, gospodarstw pomocniczych </t>
  </si>
  <si>
    <t>Lp</t>
  </si>
  <si>
    <t>Nazwa</t>
  </si>
  <si>
    <t>Jednostka miary</t>
  </si>
  <si>
    <t xml:space="preserve">   Art. 180 pkt 1 u. o f. p.       Prawo własności </t>
  </si>
  <si>
    <t>Art. 180 pkt 2 u. o f.p. Inne niż własność prawa majątk. + posiadanie</t>
  </si>
  <si>
    <t xml:space="preserve">   Art. 180 pkt 1 u. o f. p.      Prawo własności </t>
  </si>
  <si>
    <t>Jednostki budżetowe</t>
  </si>
  <si>
    <t>Zakłady budżetowe</t>
  </si>
  <si>
    <t>Gospodarstwa pomocnicze</t>
  </si>
  <si>
    <t xml:space="preserve">Ilość </t>
  </si>
  <si>
    <t xml:space="preserve">       Wartość        (w tys.zł)</t>
  </si>
  <si>
    <r>
      <t xml:space="preserve">       </t>
    </r>
    <r>
      <rPr>
        <sz val="10"/>
        <rFont val="Times New Roman"/>
        <family val="1"/>
      </rPr>
      <t>Wartość   (w tys.zł)</t>
    </r>
  </si>
  <si>
    <t xml:space="preserve">                Wartość    (w tys.zł)</t>
  </si>
  <si>
    <t xml:space="preserve">      Wartość         (w tys.zł)</t>
  </si>
  <si>
    <t>Wartość     (w tys.zł)</t>
  </si>
  <si>
    <t>I.</t>
  </si>
  <si>
    <t>Środki trwałe</t>
  </si>
  <si>
    <t>Grupa 0 – Grunty, w tym:</t>
  </si>
  <si>
    <t>ha</t>
  </si>
  <si>
    <t>użytki rolne</t>
  </si>
  <si>
    <t>-</t>
  </si>
  <si>
    <t>Tereny zieleni i zakrzewione</t>
  </si>
  <si>
    <t>grunty zabudowane i zurbanizowane, w tym:</t>
  </si>
  <si>
    <t>- tereny mieszkaniowe</t>
  </si>
  <si>
    <t>- inne terny zabudowane</t>
  </si>
  <si>
    <t>- tereny rekreacyjno- wypoczynkowe</t>
  </si>
  <si>
    <t>- tereny komunikacyjne (drogi)</t>
  </si>
  <si>
    <t>Grupa 1- Budynki i lokale, w tym:</t>
  </si>
  <si>
    <t>szt.</t>
  </si>
  <si>
    <t>budynki niemieszkalne, w tym:</t>
  </si>
  <si>
    <t xml:space="preserve">    budynki przemysłowe</t>
  </si>
  <si>
    <t xml:space="preserve">    budynki transportu i łączności</t>
  </si>
  <si>
    <t xml:space="preserve">    budynki handlowo-usługowe</t>
  </si>
  <si>
    <t xml:space="preserve">    zbiorniki, silosy i budynki magazynowe</t>
  </si>
  <si>
    <t xml:space="preserve">    budynki biurowe</t>
  </si>
  <si>
    <t xml:space="preserve">    budynki szpitali i zakładów opieki medycznej</t>
  </si>
  <si>
    <t xml:space="preserve">    budynki oświaty, nauki i kultury, sportowe</t>
  </si>
  <si>
    <t xml:space="preserve">    budynki produkcyjne, usługowe, gospodarcze dla rolnictwa</t>
  </si>
  <si>
    <t xml:space="preserve">    inne budynki niemieszkalne</t>
  </si>
  <si>
    <t>budynki mieszkalne</t>
  </si>
  <si>
    <t>lokale niemieszkalne</t>
  </si>
  <si>
    <t>lokale mieszkalne</t>
  </si>
  <si>
    <t>Grupa II – Obiekty inżynierii lądowej i wodnej, w tym:</t>
  </si>
  <si>
    <t>kompleksowe budowle na terenach przemysłowych</t>
  </si>
  <si>
    <t>rurociągi, linie telekomunikacyjnei elektroenergetyczne</t>
  </si>
  <si>
    <t>infrastruktura transportu, w tym:</t>
  </si>
  <si>
    <t xml:space="preserve">    autostrady, drogi ekspresowe, ulice i drogi pozostałe</t>
  </si>
  <si>
    <t>melioracje podstawowe i szczegółowe</t>
  </si>
  <si>
    <t>obiekty sportowe i rekreacyjne, obiekty inżynierii lądowej i wodnej pozostałe gdzie indziej nie sklasyfikowane</t>
  </si>
  <si>
    <t>Grupy od III do VI – Maszyny i urządzenia</t>
  </si>
  <si>
    <t>Grupa VII – Środki transportowe</t>
  </si>
  <si>
    <t>Grupa VIII – Narzędzia, przyrządy i wyposażenie</t>
  </si>
  <si>
    <t>Grupa IX – Inwentarz żywy</t>
  </si>
  <si>
    <t xml:space="preserve"> </t>
  </si>
  <si>
    <t>II.</t>
  </si>
  <si>
    <t>Inwestycje rozpoczęte – środki trwałe w budowie</t>
  </si>
  <si>
    <t>III</t>
  </si>
  <si>
    <t>Srodki przekazane na poczet inwestycji</t>
  </si>
  <si>
    <t>Ogółem rzeczowe aktywa trwałe</t>
  </si>
  <si>
    <r>
      <t>I.Wykazane w tabeli grunty stanowiące własność Gminy Sandomierz o pow. ogólnej  346,4040 ha</t>
    </r>
    <r>
      <rPr>
        <sz val="11"/>
        <color indexed="8"/>
        <rFont val="Times New Roman"/>
        <family val="1"/>
      </rPr>
      <t xml:space="preserve"> i  wartości  </t>
    </r>
    <r>
      <rPr>
        <b/>
        <sz val="11"/>
        <color indexed="8"/>
        <rFont val="Times New Roman"/>
        <family val="1"/>
      </rPr>
      <t xml:space="preserve">82 582 859 zł </t>
    </r>
    <r>
      <rPr>
        <sz val="11"/>
        <color indexed="8"/>
        <rFont val="Times New Roman"/>
        <family val="1"/>
      </rPr>
      <t xml:space="preserve">stanowią: </t>
    </r>
  </si>
  <si>
    <r>
      <t xml:space="preserve">I.   Wykazane w tabeli grunty stanowiące własność Gminy Sandomierz o pow. ogólnej  </t>
    </r>
    <r>
      <rPr>
        <b/>
        <sz val="11"/>
        <rFont val="Times New Roman"/>
        <family val="1"/>
      </rPr>
      <t>346,4040 ha</t>
    </r>
  </si>
  <si>
    <r>
      <t xml:space="preserve">I.   Wykazane w tabeli grunty stanowiące własność Gminy Sandomierz o pow. ogólnej  </t>
    </r>
    <r>
      <rPr>
        <b/>
        <sz val="11"/>
        <rFont val="Times New Roman"/>
        <family val="3"/>
      </rPr>
      <t>346,4040 ha</t>
    </r>
  </si>
  <si>
    <r>
      <t xml:space="preserve">      i  wartości  </t>
    </r>
    <r>
      <rPr>
        <b/>
        <sz val="11"/>
        <rFont val="Times New Roman"/>
        <family val="1"/>
      </rPr>
      <t xml:space="preserve">82 582 859 zł </t>
    </r>
    <r>
      <rPr>
        <sz val="11"/>
        <rFont val="Times New Roman"/>
        <family val="1"/>
      </rPr>
      <t xml:space="preserve">stanowią: </t>
    </r>
  </si>
  <si>
    <r>
      <t xml:space="preserve">      i  wartości  </t>
    </r>
    <r>
      <rPr>
        <b/>
        <sz val="11"/>
        <rFont val="Times New Roman"/>
        <family val="4"/>
      </rPr>
      <t xml:space="preserve">82 582 859 zł </t>
    </r>
    <r>
      <rPr>
        <sz val="11"/>
        <rFont val="Times New Roman"/>
        <family val="1"/>
      </rPr>
      <t xml:space="preserve">stanowią: </t>
    </r>
  </si>
  <si>
    <r>
      <t xml:space="preserve">      </t>
    </r>
    <r>
      <rPr>
        <sz val="10"/>
        <rFont val="Arial"/>
        <family val="2"/>
      </rPr>
      <t xml:space="preserve">i  wartości  </t>
    </r>
    <r>
      <rPr>
        <b/>
        <sz val="11"/>
        <rFont val="Times New Roman"/>
        <family val="1"/>
      </rPr>
      <t xml:space="preserve">82 582 859 zł </t>
    </r>
    <r>
      <rPr>
        <sz val="11"/>
        <rFont val="Times New Roman"/>
        <family val="1"/>
      </rPr>
      <t xml:space="preserve">stanowią: </t>
    </r>
  </si>
  <si>
    <r>
      <t xml:space="preserve">      i  wartości  </t>
    </r>
    <r>
      <rPr>
        <b/>
        <sz val="11"/>
        <rFont val="Times New Roman"/>
        <family val="3"/>
      </rPr>
      <t xml:space="preserve">82 582 859 zł </t>
    </r>
    <r>
      <rPr>
        <sz val="11"/>
        <rFont val="Times New Roman"/>
        <family val="3"/>
      </rPr>
      <t xml:space="preserve">stanowią: </t>
    </r>
  </si>
  <si>
    <r>
      <t xml:space="preserve">      </t>
    </r>
    <r>
      <rPr>
        <sz val="10"/>
        <rFont val="Arial"/>
        <family val="3"/>
      </rPr>
      <t xml:space="preserve">i  wartości  </t>
    </r>
    <r>
      <rPr>
        <b/>
        <sz val="11"/>
        <rFont val="Times New Roman"/>
        <family val="3"/>
      </rPr>
      <t xml:space="preserve">82 582 859 zł </t>
    </r>
    <r>
      <rPr>
        <sz val="11"/>
        <rFont val="Times New Roman"/>
        <family val="3"/>
      </rPr>
      <t xml:space="preserve">stanowią: </t>
    </r>
  </si>
  <si>
    <t xml:space="preserve">     1) zasób gruntów                                   -    pow.  274,2414 ha     wartość   75 001 169 zł, </t>
  </si>
  <si>
    <t xml:space="preserve">     1) zasób gruntów                                            -    pow.  274,2414 ha     wartość   75 001 169 zł, </t>
  </si>
  <si>
    <r>
      <t xml:space="preserve">        </t>
    </r>
    <r>
      <rPr>
        <sz val="11"/>
        <rFont val="Times New Roman"/>
        <family val="3"/>
      </rPr>
      <t>w tym: grunty oddane w Trwały Zarząd -  pow.    10,4876 ha     wartość       915 000 zł,</t>
    </r>
  </si>
  <si>
    <t xml:space="preserve">           w tym: grunty oddane w Trwały Zarząd    -    pow.    10,4876 ha     wartość       915 000 zł,</t>
  </si>
  <si>
    <t xml:space="preserve">     2)  grunty oddane w użytkowanie wieczyst-  pow.    72,1646 ha     wartość    7 581 690 zł,</t>
  </si>
  <si>
    <t xml:space="preserve">     2)  grunty oddane w użytkowanie wieczyste    -    pow.    72,1646 ha     wartość    7 581 690 zł,</t>
  </si>
  <si>
    <r>
      <t xml:space="preserve">     </t>
    </r>
    <r>
      <rPr>
        <sz val="10"/>
        <rFont val="Arial"/>
        <family val="2"/>
      </rPr>
      <t>2)  grunty oddane w użytkowanie wieczyste    -    pow.    72,1646 ha     wartość    7 581 690 zł,</t>
    </r>
  </si>
  <si>
    <r>
      <t xml:space="preserve">II.  Wykazane w tabeli grunty inne niż własność  o pow. ogólnej   </t>
    </r>
    <r>
      <rPr>
        <b/>
        <sz val="11"/>
        <rFont val="Times New Roman"/>
        <family val="1"/>
      </rPr>
      <t>31,9873 ha</t>
    </r>
    <r>
      <rPr>
        <sz val="11"/>
        <rFont val="Times New Roman"/>
        <family val="1"/>
      </rPr>
      <t xml:space="preserve">   i  wartości   </t>
    </r>
  </si>
  <si>
    <r>
      <t xml:space="preserve">II.  Wykazane w tabeli grunty inne niż własność  o pow. ogólnej   </t>
    </r>
    <r>
      <rPr>
        <b/>
        <sz val="11"/>
        <rFont val="Times New Roman"/>
        <family val="3"/>
      </rPr>
      <t>31,9873 ha</t>
    </r>
    <r>
      <rPr>
        <sz val="11"/>
        <rFont val="Times New Roman"/>
        <family val="3"/>
      </rPr>
      <t xml:space="preserve">   i  wartości   </t>
    </r>
  </si>
  <si>
    <r>
      <t xml:space="preserve">II.  Wykazane w tabeli grunty inne niż własność  o pow. ogólnej   </t>
    </r>
    <r>
      <rPr>
        <b/>
        <sz val="11"/>
        <rFont val="Times New Roman"/>
        <family val="5"/>
      </rPr>
      <t>31,9873 ha</t>
    </r>
    <r>
      <rPr>
        <sz val="11"/>
        <rFont val="Times New Roman"/>
        <family val="1"/>
      </rPr>
      <t xml:space="preserve">   i  wartości   </t>
    </r>
  </si>
  <si>
    <r>
      <t xml:space="preserve">      </t>
    </r>
    <r>
      <rPr>
        <b/>
        <sz val="11"/>
        <rFont val="Times New Roman"/>
        <family val="1"/>
      </rPr>
      <t xml:space="preserve">120 805 zł </t>
    </r>
    <r>
      <rPr>
        <sz val="11"/>
        <rFont val="Times New Roman"/>
        <family val="1"/>
      </rPr>
      <t xml:space="preserve"> stanowią:</t>
    </r>
  </si>
  <si>
    <r>
      <t xml:space="preserve">      </t>
    </r>
    <r>
      <rPr>
        <b/>
        <sz val="11"/>
        <rFont val="Times New Roman"/>
        <family val="3"/>
      </rPr>
      <t xml:space="preserve">120 805 zł </t>
    </r>
    <r>
      <rPr>
        <sz val="11"/>
        <rFont val="Times New Roman"/>
        <family val="3"/>
      </rPr>
      <t xml:space="preserve"> stanowią:</t>
    </r>
  </si>
  <si>
    <r>
      <t xml:space="preserve">      </t>
    </r>
    <r>
      <rPr>
        <b/>
        <sz val="11"/>
        <rFont val="Times New Roman"/>
        <family val="4"/>
      </rPr>
      <t xml:space="preserve">120 805 zł </t>
    </r>
    <r>
      <rPr>
        <sz val="11"/>
        <rFont val="Times New Roman"/>
        <family val="3"/>
      </rPr>
      <t xml:space="preserve"> stanowią:</t>
    </r>
  </si>
  <si>
    <r>
      <t xml:space="preserve">      </t>
    </r>
    <r>
      <rPr>
        <b/>
        <sz val="11"/>
        <rFont val="Times New Roman"/>
        <family val="2"/>
      </rPr>
      <t xml:space="preserve">120 805 zł </t>
    </r>
    <r>
      <rPr>
        <sz val="11"/>
        <rFont val="Times New Roman"/>
        <family val="2"/>
      </rPr>
      <t xml:space="preserve"> stanowią:</t>
    </r>
  </si>
  <si>
    <r>
      <t xml:space="preserve">      </t>
    </r>
    <r>
      <rPr>
        <b/>
        <sz val="11"/>
        <rFont val="Times New Roman"/>
        <family val="1"/>
      </rPr>
      <t xml:space="preserve">120 805 zł </t>
    </r>
    <r>
      <rPr>
        <sz val="11"/>
        <rFont val="Times New Roman"/>
        <family val="3"/>
      </rPr>
      <t xml:space="preserve"> stanowią:</t>
    </r>
  </si>
  <si>
    <r>
      <t xml:space="preserve">      1) grunty będące w użytkowaniu wieczystym Gminy Sandomierz   </t>
    </r>
    <r>
      <rPr>
        <sz val="11"/>
        <color indexed="8"/>
        <rFont val="Times New Roman"/>
        <family val="3"/>
      </rPr>
      <t>-   pow.  0.8528 ha   wartość  120 805 zł,</t>
    </r>
  </si>
  <si>
    <t xml:space="preserve">      1) grunty będące w użytkowaniu wieczystym Gminy Sandomierz </t>
  </si>
  <si>
    <t xml:space="preserve">                                                                                 -   pow.  0.8528 ha   wartość  120 805 zł,</t>
  </si>
  <si>
    <r>
      <t xml:space="preserve">      </t>
    </r>
    <r>
      <rPr>
        <sz val="11"/>
        <rFont val="Times New Roman"/>
        <family val="3"/>
      </rPr>
      <t xml:space="preserve">2) grunty będące w posiadaniu Gminy Sandomierz  -   pow. 31,1345 ha                  </t>
    </r>
  </si>
  <si>
    <t xml:space="preserve">      2) grunty będące w posiadaniu Gminy Sandomierz  -   pow. 31,1345 ha   wartość       -                     </t>
  </si>
  <si>
    <t>III. Zmiany w stanie mienia komunalnego od dnia złożenia poprzedniej informacji.</t>
  </si>
  <si>
    <t xml:space="preserve">      W wyniku zbycia mienia powierzchnia gruntów zmniejszyła się o  0,3220 ha.  </t>
  </si>
  <si>
    <t xml:space="preserve">      W wyniku zbycia mienia powierzchnia gruntów zmniejszyła się o  0,3220 ha.  Jednocześnie </t>
  </si>
  <si>
    <t xml:space="preserve">      Jednocześnie powierzchnia gruntów komunalnych zwiększyła się o  0,0647 ha, w tym:</t>
  </si>
  <si>
    <t xml:space="preserve">      powierzchnia gruntów komunalnych zwiększyła się o  0,0647 ha, w tym:</t>
  </si>
  <si>
    <t xml:space="preserve">       -  w wyniku nabycia   o  0,0235 ha,                     </t>
  </si>
  <si>
    <t xml:space="preserve">       -  w wyniku komunalizacji  o 0,0377 ha,</t>
  </si>
  <si>
    <t xml:space="preserve">   - w wyniku przejęcia gruntów pod drogi w związku z podziałami nieruchomości o 0,0035 ha.</t>
  </si>
  <si>
    <t xml:space="preserve">       -  w wyniku przejęcia gruntów pod drogi w związku z podziałami nieruchomości o 0,0035 ha.</t>
  </si>
  <si>
    <t xml:space="preserve">      W wyniku powyższych zmian oraz przeprowadzonej inwentaryzacji na dzień 31.12.2005r.  </t>
  </si>
  <si>
    <r>
      <t xml:space="preserve">     powierzchnia gruntów własnych Gminy Sandomierz wynosi  obecnie </t>
    </r>
    <r>
      <rPr>
        <b/>
        <sz val="11"/>
        <rFont val="Times New Roman"/>
        <family val="1"/>
      </rPr>
      <t xml:space="preserve">347,2568 ha </t>
    </r>
    <r>
      <rPr>
        <sz val="11"/>
        <rFont val="Times New Roman"/>
        <family val="1"/>
      </rPr>
      <t xml:space="preserve">  a  ich </t>
    </r>
  </si>
  <si>
    <r>
      <t xml:space="preserve">       powierzchnia gruntów własnych Gminy Sandomierz wynosi  obecnie   </t>
    </r>
    <r>
      <rPr>
        <b/>
        <sz val="11"/>
        <rFont val="Times New Roman"/>
        <family val="1"/>
      </rPr>
      <t xml:space="preserve">347,2568 ha </t>
    </r>
    <r>
      <rPr>
        <sz val="11"/>
        <rFont val="Times New Roman"/>
        <family val="1"/>
      </rPr>
      <t xml:space="preserve">  a  ich   </t>
    </r>
  </si>
  <si>
    <r>
      <t xml:space="preserve">       powierzchnia gruntów własnych Gminy Sandomierz wynosi  obecnie   </t>
    </r>
    <r>
      <rPr>
        <b/>
        <sz val="11"/>
        <rFont val="Times New Roman"/>
        <family val="4"/>
      </rPr>
      <t xml:space="preserve">347,2568 ha </t>
    </r>
    <r>
      <rPr>
        <sz val="11"/>
        <rFont val="Times New Roman"/>
        <family val="1"/>
      </rPr>
      <t xml:space="preserve">  a  ich   </t>
    </r>
  </si>
  <si>
    <r>
      <t xml:space="preserve">       powierzchnia gruntów własnych Gminy Sandomierz wynosi  obecnie   </t>
    </r>
    <r>
      <rPr>
        <b/>
        <sz val="11"/>
        <rFont val="Times New Roman"/>
        <family val="3"/>
      </rPr>
      <t xml:space="preserve">347,2568 ha </t>
    </r>
    <r>
      <rPr>
        <sz val="11"/>
        <rFont val="Times New Roman"/>
        <family val="3"/>
      </rPr>
      <t xml:space="preserve">  a  ich   </t>
    </r>
  </si>
  <si>
    <r>
      <t xml:space="preserve">       wartość wynosi   </t>
    </r>
    <r>
      <rPr>
        <b/>
        <sz val="11"/>
        <rFont val="Times New Roman"/>
        <family val="1"/>
      </rPr>
      <t>82 703 664 zł.</t>
    </r>
  </si>
  <si>
    <r>
      <t xml:space="preserve">       wartość wynosi   </t>
    </r>
    <r>
      <rPr>
        <b/>
        <sz val="11"/>
        <rFont val="Times New Roman"/>
        <family val="3"/>
      </rPr>
      <t>82 703 664 zł.</t>
    </r>
  </si>
  <si>
    <t xml:space="preserve">      Ponadto w posiadaniu Gminy Sandomierz znajdują się grunty o pow. 31,1345 ha. </t>
  </si>
  <si>
    <r>
      <t xml:space="preserve">I.   Wykazane w tabeli grunty stanowiące własność Gminy Sandomierz o pow. ogólnej  </t>
    </r>
    <r>
      <rPr>
        <b/>
        <sz val="11"/>
        <rFont val="Times New Roman"/>
        <family val="5"/>
      </rPr>
      <t>346,4040 ha</t>
    </r>
  </si>
  <si>
    <r>
      <t xml:space="preserve">      i  wartości  </t>
    </r>
    <r>
      <rPr>
        <b/>
        <sz val="11"/>
        <rFont val="Times New Roman"/>
        <family val="5"/>
      </rPr>
      <t xml:space="preserve">82 582 859 zł </t>
    </r>
    <r>
      <rPr>
        <sz val="11"/>
        <rFont val="Times New Roman"/>
        <family val="3"/>
      </rPr>
      <t xml:space="preserve">stanowią: </t>
    </r>
  </si>
  <si>
    <r>
      <t xml:space="preserve">      </t>
    </r>
    <r>
      <rPr>
        <sz val="11"/>
        <rFont val="Times New Roman"/>
        <family val="4"/>
      </rPr>
      <t xml:space="preserve">i  wartości  </t>
    </r>
    <r>
      <rPr>
        <b/>
        <sz val="11"/>
        <rFont val="Times New Roman"/>
        <family val="1"/>
      </rPr>
      <t xml:space="preserve">82 582 859 zł </t>
    </r>
    <r>
      <rPr>
        <sz val="11"/>
        <rFont val="Times New Roman"/>
        <family val="4"/>
      </rPr>
      <t xml:space="preserve">stanowią: </t>
    </r>
  </si>
  <si>
    <r>
      <t xml:space="preserve">           </t>
    </r>
    <r>
      <rPr>
        <sz val="11"/>
        <rFont val="Times New Roman"/>
        <family val="2"/>
      </rPr>
      <t>w tym: grunty oddane w Trwały Zarząd    -    pow.    10,4876 ha     wartość       915 000 zł,</t>
    </r>
  </si>
  <si>
    <t xml:space="preserve"> Dane o dochodach uzyskanych z tytułu wykonywania prawa własności i innych praw majątkowych oraz z wykonywania posiadania</t>
  </si>
  <si>
    <t>Zródło</t>
  </si>
  <si>
    <t>Dochody uzyskane za 2005 rok</t>
  </si>
  <si>
    <t>Dochody planowane na 2006 rok</t>
  </si>
  <si>
    <t>Dochody planowane na 2007 rok</t>
  </si>
  <si>
    <t>Dynamika         (%)       5/4</t>
  </si>
  <si>
    <t>Klasyfikacja (dział, rozdział, paragraf)</t>
  </si>
  <si>
    <t>1.</t>
  </si>
  <si>
    <t>2.</t>
  </si>
  <si>
    <t>3.</t>
  </si>
  <si>
    <t>4.</t>
  </si>
  <si>
    <t>5.</t>
  </si>
  <si>
    <t>6.</t>
  </si>
  <si>
    <t>7.</t>
  </si>
  <si>
    <t>Wpływy ze sprzedaży składników majątkowych, w tym:</t>
  </si>
  <si>
    <t>- sprzedaż lokali mieszkalnych</t>
  </si>
  <si>
    <t>- sprzedaż lokali użytkowych</t>
  </si>
  <si>
    <t>- sprzedaż gruntów</t>
  </si>
  <si>
    <t>- sprzedaż nieruchomości zabudowanych</t>
  </si>
  <si>
    <t>- sprzedaż innych składników majątkowych</t>
  </si>
  <si>
    <t>Wpływy z opłat za użytkowanie wieczyste, w tym:</t>
  </si>
  <si>
    <t>- opłaty pierwsze</t>
  </si>
  <si>
    <t>- opłaty roczne</t>
  </si>
  <si>
    <t>III.</t>
  </si>
  <si>
    <t>Wpływy z przekształcenia użytkowania wieczystego we własność</t>
  </si>
  <si>
    <t>IV.</t>
  </si>
  <si>
    <t>Wpływy z najmu, w tym:</t>
  </si>
  <si>
    <t>- lokali użytkowych</t>
  </si>
  <si>
    <t>- lokali mieszkalnych</t>
  </si>
  <si>
    <t>V.</t>
  </si>
  <si>
    <t>Wpływy z dzierżawy składników majątkowych</t>
  </si>
  <si>
    <t>VI.</t>
  </si>
  <si>
    <t>Wpływy za administrowanie</t>
  </si>
  <si>
    <t>VII.</t>
  </si>
  <si>
    <t>Wpływy za trwały zarząd</t>
  </si>
  <si>
    <t>VIII.</t>
  </si>
  <si>
    <t>Dywidendy</t>
  </si>
  <si>
    <t>IX</t>
  </si>
  <si>
    <t>Inne wpływy(najem sal lekcyjnych i gimnastycznych)</t>
  </si>
  <si>
    <t>Długoterminowe aktywa finansowe</t>
  </si>
  <si>
    <t>Wartość udziałów lub akcji posiadanych przez Gminę Sandomierz w spółkach</t>
  </si>
  <si>
    <t>Dochody z mienia /dywidenda/</t>
  </si>
  <si>
    <t>lp.</t>
  </si>
  <si>
    <t>Nazwa spółki</t>
  </si>
  <si>
    <t>Wartość udziałów i akcji w zł.</t>
  </si>
  <si>
    <t>Rok 2005</t>
  </si>
  <si>
    <t>Plan na rok 2006</t>
  </si>
  <si>
    <t>Plan na rok 2007</t>
  </si>
  <si>
    <t>Klasyfkacja (dział, rozdział, paragraf)</t>
  </si>
  <si>
    <t>Kwota</t>
  </si>
  <si>
    <t>Sandomierski Ogrodniczy Rynek Hurtowy S.A.</t>
  </si>
  <si>
    <t>Przedsiębiorstwo Energetyki Cieplnej Sp.z o.o. w S-rzu</t>
  </si>
  <si>
    <t xml:space="preserve"> Przedsiębiorstwo Gospodarki Komunalnej i Mieszkaniowej Sp. z o.o. w S-rzu</t>
  </si>
  <si>
    <t>Inne</t>
  </si>
  <si>
    <t>Ogółem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</si>
</sst>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00"/>
    <numFmt numFmtId="167" formatCode="#,###.0000"/>
    <numFmt numFmtId="168" formatCode="#,##0.00"/>
    <numFmt numFmtId="169" formatCode="_-* #,##0.00&quot; zł&quot;_-;\-* #,##0.00&quot; zł&quot;_-;_-* \-??&quot; zł&quot;_-;_-@_-"/>
    <numFmt numFmtId="170" formatCode="#,###.00"/>
  </numFmts>
  <fonts count="1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vertical="center" wrapText="1"/>
    </xf>
    <xf numFmtId="164" fontId="3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Border="1" applyAlignment="1">
      <alignment horizontal="left" wrapText="1"/>
    </xf>
    <xf numFmtId="164" fontId="1" fillId="0" borderId="2" xfId="0" applyFont="1" applyBorder="1" applyAlignment="1">
      <alignment wrapText="1"/>
    </xf>
    <xf numFmtId="168" fontId="1" fillId="0" borderId="2" xfId="0" applyNumberFormat="1" applyFont="1" applyBorder="1" applyAlignment="1">
      <alignment/>
    </xf>
    <xf numFmtId="164" fontId="9" fillId="0" borderId="3" xfId="17" applyNumberFormat="1" applyFont="1" applyFill="1" applyBorder="1" applyAlignment="1" applyProtection="1">
      <alignment horizontal="right" vertical="center" wrapText="1"/>
      <protection/>
    </xf>
    <xf numFmtId="164" fontId="9" fillId="0" borderId="2" xfId="17" applyNumberFormat="1" applyFont="1" applyFill="1" applyBorder="1" applyAlignment="1" applyProtection="1">
      <alignment horizontal="right" vertical="center" wrapText="1"/>
      <protection/>
    </xf>
    <xf numFmtId="164" fontId="9" fillId="0" borderId="3" xfId="17" applyNumberFormat="1" applyFont="1" applyFill="1" applyBorder="1" applyAlignment="1" applyProtection="1">
      <alignment horizontal="right" vertical="center" wrapText="1"/>
      <protection/>
    </xf>
    <xf numFmtId="164" fontId="9" fillId="0" borderId="1" xfId="17" applyNumberFormat="1" applyFont="1" applyFill="1" applyBorder="1" applyAlignment="1" applyProtection="1">
      <alignment horizontal="right" vertical="center" wrapText="1"/>
      <protection/>
    </xf>
    <xf numFmtId="164" fontId="9" fillId="0" borderId="6" xfId="1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wrapText="1"/>
    </xf>
    <xf numFmtId="164" fontId="1" fillId="0" borderId="6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 horizontal="center" wrapText="1"/>
    </xf>
    <xf numFmtId="164" fontId="1" fillId="0" borderId="12" xfId="0" applyFont="1" applyBorder="1" applyAlignment="1">
      <alignment horizontal="center" wrapText="1"/>
    </xf>
    <xf numFmtId="164" fontId="1" fillId="0" borderId="12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70" fontId="1" fillId="0" borderId="9" xfId="0" applyNumberFormat="1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4" xfId="0" applyFont="1" applyBorder="1" applyAlignment="1">
      <alignment wrapText="1"/>
    </xf>
    <xf numFmtId="170" fontId="1" fillId="0" borderId="5" xfId="0" applyNumberFormat="1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4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3" fillId="0" borderId="10" xfId="0" applyFont="1" applyBorder="1" applyAlignment="1">
      <alignment wrapText="1"/>
    </xf>
    <xf numFmtId="170" fontId="3" fillId="0" borderId="11" xfId="0" applyNumberFormat="1" applyFont="1" applyBorder="1" applyAlignment="1">
      <alignment/>
    </xf>
    <xf numFmtId="164" fontId="3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46">
      <selection activeCell="B68" activeCellId="1" sqref="A1:F28 B68"/>
    </sheetView>
  </sheetViews>
  <sheetFormatPr defaultColWidth="9.140625" defaultRowHeight="12.75"/>
  <cols>
    <col min="1" max="1" width="2.7109375" style="1" customWidth="1"/>
    <col min="2" max="2" width="28.8515625" style="1" customWidth="1"/>
    <col min="3" max="3" width="5.28125" style="1" customWidth="1"/>
    <col min="4" max="4" width="8.28125" style="1" customWidth="1"/>
    <col min="5" max="5" width="12.421875" style="1" customWidth="1"/>
    <col min="6" max="6" width="7.140625" style="1" customWidth="1"/>
    <col min="7" max="7" width="10.140625" style="1" customWidth="1"/>
    <col min="8" max="8" width="7.8515625" style="1" customWidth="1"/>
    <col min="9" max="9" width="8.140625" style="1" customWidth="1"/>
    <col min="10" max="10" width="5.28125" style="1" customWidth="1"/>
    <col min="11" max="11" width="9.28125" style="1" customWidth="1"/>
    <col min="12" max="12" width="4.8515625" style="1" customWidth="1"/>
    <col min="13" max="13" width="8.00390625" style="1" customWidth="1"/>
    <col min="14" max="14" width="6.57421875" style="1" customWidth="1"/>
    <col min="15" max="15" width="7.7109375" style="1" customWidth="1"/>
    <col min="16" max="16384" width="9.00390625" style="1" customWidth="1"/>
  </cols>
  <sheetData>
    <row r="1" spans="2:9" ht="15">
      <c r="B1" s="2" t="s">
        <v>0</v>
      </c>
      <c r="C1" s="2"/>
      <c r="D1" s="2"/>
      <c r="E1" s="2"/>
      <c r="F1" s="2"/>
      <c r="G1" s="2"/>
      <c r="H1" s="2"/>
      <c r="I1" s="2"/>
    </row>
    <row r="2" ht="12.75">
      <c r="B2" s="3"/>
    </row>
    <row r="4" spans="1:15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1:15" s="8" customFormat="1" ht="60" customHeight="1">
      <c r="A6" s="5" t="s">
        <v>2</v>
      </c>
      <c r="B6" s="6" t="s">
        <v>3</v>
      </c>
      <c r="C6" s="6" t="s">
        <v>4</v>
      </c>
      <c r="D6" s="7" t="s">
        <v>5</v>
      </c>
      <c r="E6" s="7"/>
      <c r="F6" s="7" t="s">
        <v>6</v>
      </c>
      <c r="G6" s="7"/>
      <c r="H6" s="7" t="s">
        <v>7</v>
      </c>
      <c r="I6" s="7"/>
      <c r="J6" s="7" t="s">
        <v>6</v>
      </c>
      <c r="K6" s="7"/>
      <c r="L6" s="7" t="s">
        <v>5</v>
      </c>
      <c r="M6" s="7"/>
      <c r="N6" s="7" t="s">
        <v>6</v>
      </c>
      <c r="O6" s="7"/>
    </row>
    <row r="7" spans="1:15" ht="12.75">
      <c r="A7" s="9"/>
      <c r="B7" s="10"/>
      <c r="C7" s="10"/>
      <c r="D7" s="11" t="s">
        <v>8</v>
      </c>
      <c r="E7" s="11"/>
      <c r="F7" s="11"/>
      <c r="G7" s="11"/>
      <c r="H7" s="12" t="s">
        <v>9</v>
      </c>
      <c r="I7" s="12"/>
      <c r="J7" s="12"/>
      <c r="K7" s="12"/>
      <c r="L7" s="13" t="s">
        <v>10</v>
      </c>
      <c r="M7" s="13"/>
      <c r="N7" s="13"/>
      <c r="O7" s="13"/>
    </row>
    <row r="8" spans="1:15" ht="43.5" customHeight="1">
      <c r="A8" s="9"/>
      <c r="B8" s="14"/>
      <c r="C8" s="10"/>
      <c r="D8" s="15" t="s">
        <v>11</v>
      </c>
      <c r="E8" s="16" t="s">
        <v>12</v>
      </c>
      <c r="F8" s="15" t="s">
        <v>11</v>
      </c>
      <c r="G8" s="17" t="s">
        <v>13</v>
      </c>
      <c r="H8" s="15" t="s">
        <v>11</v>
      </c>
      <c r="I8" s="16" t="s">
        <v>14</v>
      </c>
      <c r="J8" s="15" t="s">
        <v>11</v>
      </c>
      <c r="K8" s="16" t="s">
        <v>15</v>
      </c>
      <c r="L8" s="15" t="s">
        <v>11</v>
      </c>
      <c r="M8" s="15" t="s">
        <v>16</v>
      </c>
      <c r="N8" s="15" t="s">
        <v>11</v>
      </c>
      <c r="O8" s="15" t="s">
        <v>16</v>
      </c>
    </row>
    <row r="9" spans="1:15" s="22" customFormat="1" ht="12.75">
      <c r="A9" s="18" t="s">
        <v>17</v>
      </c>
      <c r="B9" s="19" t="s">
        <v>18</v>
      </c>
      <c r="C9" s="20"/>
      <c r="D9" s="20"/>
      <c r="E9" s="21">
        <f>SUM(E10+E18+E32+E39+E40+E41+E42)</f>
        <v>137518</v>
      </c>
      <c r="F9" s="20"/>
      <c r="G9" s="21">
        <f>SUM(G10+G18+G32+G39+G40+G41+G42)</f>
        <v>5604</v>
      </c>
      <c r="H9" s="20"/>
      <c r="I9" s="20"/>
      <c r="J9" s="20">
        <f>SUM(J10+J18+J32+J39+J40+J41+J42)</f>
        <v>88</v>
      </c>
      <c r="K9" s="21">
        <f>SUM(K10+K18+K32+K39+K40+K41+K42)</f>
        <v>10549</v>
      </c>
      <c r="L9" s="20"/>
      <c r="M9" s="20"/>
      <c r="N9" s="20"/>
      <c r="O9" s="20"/>
    </row>
    <row r="10" spans="1:15" s="22" customFormat="1" ht="12.75">
      <c r="A10" s="23">
        <v>1</v>
      </c>
      <c r="B10" s="19" t="s">
        <v>19</v>
      </c>
      <c r="C10" s="20" t="s">
        <v>20</v>
      </c>
      <c r="D10" s="24">
        <f>SUM(D11:D13)</f>
        <v>346.40400000000005</v>
      </c>
      <c r="E10" s="21">
        <f>SUM(E11+E13+E12)</f>
        <v>82583</v>
      </c>
      <c r="F10" s="24">
        <f>SUM(F11:F13)</f>
        <v>31.987299999999998</v>
      </c>
      <c r="G10" s="21">
        <f>SUM(G11+G13+G12)</f>
        <v>121</v>
      </c>
      <c r="I10" s="20"/>
      <c r="J10" s="20">
        <f>SUM(J11:J17)</f>
        <v>6</v>
      </c>
      <c r="K10" s="21">
        <f>SUM(K11:K17)</f>
        <v>436</v>
      </c>
      <c r="L10" s="20"/>
      <c r="M10" s="20"/>
      <c r="N10" s="20"/>
      <c r="O10" s="20"/>
    </row>
    <row r="11" spans="1:15" ht="12.75">
      <c r="A11" s="25"/>
      <c r="B11" s="26" t="s">
        <v>21</v>
      </c>
      <c r="C11" s="27" t="s">
        <v>20</v>
      </c>
      <c r="D11" s="28">
        <v>54.8541</v>
      </c>
      <c r="E11" s="29">
        <v>2941</v>
      </c>
      <c r="F11" s="30">
        <v>1.1805</v>
      </c>
      <c r="G11" s="29" t="s">
        <v>22</v>
      </c>
      <c r="H11" s="27"/>
      <c r="I11" s="27"/>
      <c r="J11" s="27"/>
      <c r="K11" s="29"/>
      <c r="L11" s="27"/>
      <c r="M11" s="27"/>
      <c r="N11" s="27"/>
      <c r="O11" s="27"/>
    </row>
    <row r="12" spans="1:15" ht="12.75">
      <c r="A12" s="25"/>
      <c r="B12" s="26" t="s">
        <v>23</v>
      </c>
      <c r="C12" s="27" t="s">
        <v>20</v>
      </c>
      <c r="D12" s="28">
        <v>97.4286</v>
      </c>
      <c r="E12" s="29">
        <v>8621</v>
      </c>
      <c r="F12" s="30">
        <v>8.6235</v>
      </c>
      <c r="G12" s="29">
        <v>71</v>
      </c>
      <c r="H12" s="27"/>
      <c r="I12" s="27"/>
      <c r="J12" s="27"/>
      <c r="K12" s="29"/>
      <c r="L12" s="27"/>
      <c r="M12" s="27"/>
      <c r="N12" s="27"/>
      <c r="O12" s="27"/>
    </row>
    <row r="13" spans="1:15" ht="23.25" customHeight="1">
      <c r="A13" s="25"/>
      <c r="B13" s="26" t="s">
        <v>24</v>
      </c>
      <c r="C13" s="27" t="s">
        <v>20</v>
      </c>
      <c r="D13" s="28">
        <f>SUM(D14:D17)</f>
        <v>194.12130000000002</v>
      </c>
      <c r="E13" s="29">
        <f>SUM(E14:E17)</f>
        <v>71021</v>
      </c>
      <c r="F13" s="28">
        <f>SUM(F14:F17)</f>
        <v>22.1833</v>
      </c>
      <c r="G13" s="29">
        <f>SUM(G14:G17)</f>
        <v>50</v>
      </c>
      <c r="H13" s="27"/>
      <c r="I13" s="27"/>
      <c r="J13" s="27">
        <v>6</v>
      </c>
      <c r="K13" s="29">
        <v>436</v>
      </c>
      <c r="L13" s="27"/>
      <c r="M13" s="27"/>
      <c r="N13" s="27"/>
      <c r="O13" s="27"/>
    </row>
    <row r="14" spans="1:15" ht="12.75">
      <c r="A14" s="25"/>
      <c r="B14" s="26" t="s">
        <v>25</v>
      </c>
      <c r="C14" s="27" t="s">
        <v>20</v>
      </c>
      <c r="D14" s="28">
        <v>44.7765</v>
      </c>
      <c r="E14" s="29">
        <v>15331</v>
      </c>
      <c r="F14" s="28">
        <v>0.447</v>
      </c>
      <c r="G14" s="29">
        <v>50</v>
      </c>
      <c r="H14" s="27"/>
      <c r="I14" s="27"/>
      <c r="J14" s="27"/>
      <c r="K14" s="29"/>
      <c r="L14" s="27"/>
      <c r="M14" s="27"/>
      <c r="N14" s="27"/>
      <c r="O14" s="27"/>
    </row>
    <row r="15" spans="1:15" ht="12.75">
      <c r="A15" s="25"/>
      <c r="B15" s="31" t="s">
        <v>26</v>
      </c>
      <c r="C15" s="27" t="s">
        <v>20</v>
      </c>
      <c r="D15" s="28">
        <v>55.5035</v>
      </c>
      <c r="E15" s="29">
        <v>24981</v>
      </c>
      <c r="F15" s="28">
        <v>0.2695</v>
      </c>
      <c r="G15" s="29" t="s">
        <v>22</v>
      </c>
      <c r="H15" s="27"/>
      <c r="I15" s="27"/>
      <c r="J15" s="27"/>
      <c r="K15" s="29"/>
      <c r="L15" s="27"/>
      <c r="M15" s="27"/>
      <c r="N15" s="27"/>
      <c r="O15" s="27"/>
    </row>
    <row r="16" spans="1:15" ht="12.75">
      <c r="A16" s="13"/>
      <c r="B16" s="31" t="s">
        <v>27</v>
      </c>
      <c r="C16" s="27" t="s">
        <v>20</v>
      </c>
      <c r="D16" s="28">
        <v>20.3413</v>
      </c>
      <c r="E16" s="29">
        <v>4268</v>
      </c>
      <c r="F16" s="28"/>
      <c r="G16" s="29"/>
      <c r="H16" s="27"/>
      <c r="I16" s="27"/>
      <c r="J16" s="27"/>
      <c r="K16" s="29"/>
      <c r="L16" s="27"/>
      <c r="M16" s="27"/>
      <c r="N16" s="27"/>
      <c r="O16" s="27"/>
    </row>
    <row r="17" spans="1:15" ht="12.75">
      <c r="A17" s="13"/>
      <c r="B17" s="26" t="s">
        <v>28</v>
      </c>
      <c r="C17" s="27" t="s">
        <v>20</v>
      </c>
      <c r="D17" s="28">
        <v>73.5</v>
      </c>
      <c r="E17" s="29">
        <v>26441</v>
      </c>
      <c r="F17" s="28">
        <v>21.4668</v>
      </c>
      <c r="G17" s="29" t="s">
        <v>22</v>
      </c>
      <c r="H17" s="27"/>
      <c r="I17" s="27"/>
      <c r="J17" s="27"/>
      <c r="K17" s="29"/>
      <c r="L17" s="27"/>
      <c r="M17" s="27"/>
      <c r="N17" s="27"/>
      <c r="O17" s="27"/>
    </row>
    <row r="18" spans="1:15" s="22" customFormat="1" ht="12.75">
      <c r="A18" s="23">
        <v>2</v>
      </c>
      <c r="B18" s="19" t="s">
        <v>29</v>
      </c>
      <c r="C18" s="20" t="s">
        <v>30</v>
      </c>
      <c r="D18" s="32">
        <f>SUM(D19+D29+D30+D31)</f>
        <v>141</v>
      </c>
      <c r="E18" s="21">
        <f>SUM(E19+E29+E30+E31)</f>
        <v>28026</v>
      </c>
      <c r="F18" s="20">
        <f>SUM(F19+F29+F30+F31)</f>
        <v>19</v>
      </c>
      <c r="G18" s="21">
        <f>SUM(G19+G29+G30+G31)</f>
        <v>5250</v>
      </c>
      <c r="H18" s="20"/>
      <c r="I18" s="20"/>
      <c r="J18" s="20">
        <f>SUM(J19+J29+J30+J31)</f>
        <v>9</v>
      </c>
      <c r="K18" s="21">
        <f>SUM(K19+K29+K30+K31)</f>
        <v>2656</v>
      </c>
      <c r="L18" s="20"/>
      <c r="M18" s="20"/>
      <c r="N18" s="20"/>
      <c r="O18" s="20"/>
    </row>
    <row r="19" spans="1:15" ht="12.75">
      <c r="A19" s="13"/>
      <c r="B19" s="26" t="s">
        <v>31</v>
      </c>
      <c r="C19" s="33" t="s">
        <v>30</v>
      </c>
      <c r="D19" s="32">
        <f>SUM(D20:D28)</f>
        <v>41</v>
      </c>
      <c r="E19" s="21">
        <f>SUM(E20:E28)</f>
        <v>16734</v>
      </c>
      <c r="F19" s="32">
        <f>SUM(F20:F28)</f>
        <v>19</v>
      </c>
      <c r="G19" s="21">
        <f>SUM(G20:G28)</f>
        <v>5250</v>
      </c>
      <c r="H19" s="27"/>
      <c r="I19" s="27"/>
      <c r="J19" s="20">
        <f>SUM(J20:J28)</f>
        <v>9</v>
      </c>
      <c r="K19" s="21">
        <f>SUM(K20:K28)</f>
        <v>2656</v>
      </c>
      <c r="L19" s="27"/>
      <c r="M19" s="27"/>
      <c r="N19" s="27"/>
      <c r="O19" s="27"/>
    </row>
    <row r="20" spans="1:15" ht="12.75">
      <c r="A20" s="13"/>
      <c r="B20" s="26" t="s">
        <v>32</v>
      </c>
      <c r="C20" s="27" t="s">
        <v>30</v>
      </c>
      <c r="D20" s="27"/>
      <c r="E20" s="29"/>
      <c r="F20" s="27"/>
      <c r="G20" s="29"/>
      <c r="H20" s="27"/>
      <c r="I20" s="27"/>
      <c r="J20" s="27">
        <v>8</v>
      </c>
      <c r="K20" s="29">
        <v>2131</v>
      </c>
      <c r="L20" s="27"/>
      <c r="M20" s="27"/>
      <c r="N20" s="27"/>
      <c r="O20" s="27"/>
    </row>
    <row r="21" spans="1:15" ht="12.75">
      <c r="A21" s="13"/>
      <c r="B21" s="26" t="s">
        <v>33</v>
      </c>
      <c r="C21" s="27" t="s">
        <v>30</v>
      </c>
      <c r="D21" s="27">
        <v>3</v>
      </c>
      <c r="E21" s="29">
        <v>130</v>
      </c>
      <c r="F21" s="27"/>
      <c r="G21" s="29"/>
      <c r="H21" s="27"/>
      <c r="I21" s="27"/>
      <c r="J21" s="27"/>
      <c r="K21" s="29"/>
      <c r="L21" s="27"/>
      <c r="M21" s="27"/>
      <c r="N21" s="27"/>
      <c r="O21" s="27"/>
    </row>
    <row r="22" spans="1:15" ht="12.75">
      <c r="A22" s="13"/>
      <c r="B22" s="26" t="s">
        <v>34</v>
      </c>
      <c r="C22" s="27" t="s">
        <v>30</v>
      </c>
      <c r="D22" s="27">
        <v>16</v>
      </c>
      <c r="E22" s="29">
        <v>1278</v>
      </c>
      <c r="F22" s="27"/>
      <c r="G22" s="29"/>
      <c r="H22" s="27"/>
      <c r="I22" s="27"/>
      <c r="J22" s="27"/>
      <c r="K22" s="29"/>
      <c r="L22" s="27"/>
      <c r="M22" s="27"/>
      <c r="N22" s="27"/>
      <c r="O22" s="27"/>
    </row>
    <row r="23" spans="1:15" ht="23.25" customHeight="1">
      <c r="A23" s="13"/>
      <c r="B23" s="26" t="s">
        <v>35</v>
      </c>
      <c r="C23" s="27" t="s">
        <v>30</v>
      </c>
      <c r="D23" s="27"/>
      <c r="E23" s="29"/>
      <c r="F23" s="27"/>
      <c r="G23" s="29"/>
      <c r="H23" s="27"/>
      <c r="I23" s="27"/>
      <c r="J23" s="27"/>
      <c r="K23" s="29"/>
      <c r="L23" s="27"/>
      <c r="M23" s="27"/>
      <c r="N23" s="27"/>
      <c r="O23" s="27"/>
    </row>
    <row r="24" spans="1:15" ht="12.75">
      <c r="A24" s="13"/>
      <c r="B24" s="26" t="s">
        <v>36</v>
      </c>
      <c r="C24" s="27" t="s">
        <v>30</v>
      </c>
      <c r="D24" s="27">
        <v>4</v>
      </c>
      <c r="E24" s="29">
        <v>1762</v>
      </c>
      <c r="F24" s="27"/>
      <c r="G24" s="29"/>
      <c r="H24" s="27"/>
      <c r="I24" s="27"/>
      <c r="J24" s="27">
        <v>1</v>
      </c>
      <c r="K24" s="29">
        <v>525</v>
      </c>
      <c r="L24" s="27"/>
      <c r="M24" s="27"/>
      <c r="N24" s="27"/>
      <c r="O24" s="27"/>
    </row>
    <row r="25" spans="1:15" ht="23.25" customHeight="1">
      <c r="A25" s="13"/>
      <c r="B25" s="26" t="s">
        <v>37</v>
      </c>
      <c r="C25" s="27" t="s">
        <v>30</v>
      </c>
      <c r="D25" s="27">
        <v>1</v>
      </c>
      <c r="E25" s="29">
        <v>340</v>
      </c>
      <c r="F25" s="27"/>
      <c r="G25" s="29"/>
      <c r="H25" s="27"/>
      <c r="I25" s="27"/>
      <c r="J25" s="27"/>
      <c r="K25" s="29"/>
      <c r="L25" s="27"/>
      <c r="M25" s="27"/>
      <c r="N25" s="27"/>
      <c r="O25" s="27"/>
    </row>
    <row r="26" spans="1:15" ht="21.75" customHeight="1">
      <c r="A26" s="13"/>
      <c r="B26" s="26" t="s">
        <v>38</v>
      </c>
      <c r="C26" s="27" t="s">
        <v>30</v>
      </c>
      <c r="D26" s="27">
        <v>3</v>
      </c>
      <c r="E26" s="29">
        <v>12847</v>
      </c>
      <c r="F26" s="27">
        <v>15</v>
      </c>
      <c r="G26" s="29">
        <v>5234</v>
      </c>
      <c r="H26" s="27"/>
      <c r="I26" s="27"/>
      <c r="J26" s="27"/>
      <c r="K26" s="29"/>
      <c r="L26" s="27"/>
      <c r="M26" s="27"/>
      <c r="N26" s="27"/>
      <c r="O26" s="27"/>
    </row>
    <row r="27" spans="1:15" ht="23.25">
      <c r="A27" s="13"/>
      <c r="B27" s="26" t="s">
        <v>39</v>
      </c>
      <c r="C27" s="27" t="s">
        <v>30</v>
      </c>
      <c r="D27" s="27">
        <v>8</v>
      </c>
      <c r="E27" s="29">
        <v>47</v>
      </c>
      <c r="F27" s="27"/>
      <c r="G27" s="29"/>
      <c r="H27" s="27"/>
      <c r="I27" s="27"/>
      <c r="J27" s="27"/>
      <c r="K27" s="29"/>
      <c r="L27" s="27"/>
      <c r="M27" s="27"/>
      <c r="N27" s="27"/>
      <c r="O27" s="27"/>
    </row>
    <row r="28" spans="1:15" ht="12.75">
      <c r="A28" s="13"/>
      <c r="B28" s="26" t="s">
        <v>40</v>
      </c>
      <c r="C28" s="27" t="s">
        <v>30</v>
      </c>
      <c r="D28" s="27">
        <v>6</v>
      </c>
      <c r="E28" s="29">
        <v>330</v>
      </c>
      <c r="F28" s="27">
        <v>4</v>
      </c>
      <c r="G28" s="29">
        <v>16</v>
      </c>
      <c r="H28" s="27"/>
      <c r="I28" s="27"/>
      <c r="J28" s="27"/>
      <c r="K28" s="29"/>
      <c r="L28" s="27"/>
      <c r="M28" s="27"/>
      <c r="N28" s="27"/>
      <c r="O28" s="27"/>
    </row>
    <row r="29" spans="1:15" ht="12.75">
      <c r="A29" s="13"/>
      <c r="B29" s="26" t="s">
        <v>41</v>
      </c>
      <c r="C29" s="27" t="s">
        <v>30</v>
      </c>
      <c r="D29" s="27">
        <v>99</v>
      </c>
      <c r="E29" s="29">
        <v>11186</v>
      </c>
      <c r="F29" s="27"/>
      <c r="G29" s="29"/>
      <c r="H29" s="27"/>
      <c r="I29" s="27"/>
      <c r="J29" s="27"/>
      <c r="K29" s="29"/>
      <c r="L29" s="27"/>
      <c r="M29" s="27"/>
      <c r="N29" s="27"/>
      <c r="O29" s="27"/>
    </row>
    <row r="30" spans="1:15" ht="12.75">
      <c r="A30" s="13"/>
      <c r="B30" s="26" t="s">
        <v>42</v>
      </c>
      <c r="C30" s="27" t="s">
        <v>30</v>
      </c>
      <c r="D30" s="27">
        <v>1</v>
      </c>
      <c r="E30" s="29">
        <v>106</v>
      </c>
      <c r="F30" s="27"/>
      <c r="G30" s="29"/>
      <c r="H30" s="27"/>
      <c r="I30" s="27"/>
      <c r="J30" s="27"/>
      <c r="K30" s="29"/>
      <c r="L30" s="27"/>
      <c r="M30" s="27"/>
      <c r="N30" s="27"/>
      <c r="O30" s="27"/>
    </row>
    <row r="31" spans="1:15" ht="12.75">
      <c r="A31" s="13"/>
      <c r="B31" s="1" t="s">
        <v>43</v>
      </c>
      <c r="C31" s="27" t="s">
        <v>30</v>
      </c>
      <c r="D31" s="27"/>
      <c r="E31" s="29"/>
      <c r="F31" s="27"/>
      <c r="G31" s="29"/>
      <c r="H31" s="27"/>
      <c r="I31" s="27"/>
      <c r="J31" s="27"/>
      <c r="K31" s="29"/>
      <c r="L31" s="27"/>
      <c r="M31" s="27"/>
      <c r="N31" s="27"/>
      <c r="O31" s="27"/>
    </row>
    <row r="32" spans="1:15" s="22" customFormat="1" ht="23.25">
      <c r="A32" s="18">
        <v>3</v>
      </c>
      <c r="B32" s="19" t="s">
        <v>44</v>
      </c>
      <c r="C32" s="20" t="s">
        <v>30</v>
      </c>
      <c r="D32" s="20">
        <f>SUM(D34+D35+D37+D38)</f>
        <v>192</v>
      </c>
      <c r="E32" s="21">
        <f>SUM(E34+E35+E37+E38)</f>
        <v>24235</v>
      </c>
      <c r="F32" s="20">
        <f>SUM(F34+F35+F37+F38)</f>
        <v>11</v>
      </c>
      <c r="G32" s="21">
        <f>SUM(G34+G35+G37+G38)</f>
        <v>116</v>
      </c>
      <c r="H32" s="20"/>
      <c r="I32" s="20"/>
      <c r="J32" s="34">
        <f>SUM(J33+J34+J35+J37+J38)</f>
        <v>22</v>
      </c>
      <c r="K32" s="21">
        <f>SUM(K33+K34+K35+K37+K38)</f>
        <v>6674</v>
      </c>
      <c r="L32" s="20"/>
      <c r="M32" s="20"/>
      <c r="N32" s="20"/>
      <c r="O32" s="20"/>
    </row>
    <row r="33" spans="1:15" ht="23.25">
      <c r="A33" s="13"/>
      <c r="B33" s="26" t="s">
        <v>45</v>
      </c>
      <c r="C33" s="27"/>
      <c r="D33" s="27"/>
      <c r="E33" s="29"/>
      <c r="F33" s="27"/>
      <c r="G33" s="29"/>
      <c r="H33" s="27"/>
      <c r="I33" s="27"/>
      <c r="J33" s="27">
        <v>22</v>
      </c>
      <c r="K33" s="29">
        <v>6674</v>
      </c>
      <c r="L33" s="27"/>
      <c r="M33" s="27"/>
      <c r="N33" s="27"/>
      <c r="O33" s="27"/>
    </row>
    <row r="34" spans="1:15" ht="23.25">
      <c r="A34" s="13"/>
      <c r="B34" s="31" t="s">
        <v>46</v>
      </c>
      <c r="C34" s="27" t="s">
        <v>30</v>
      </c>
      <c r="D34" s="27">
        <v>47</v>
      </c>
      <c r="E34" s="29">
        <v>3427</v>
      </c>
      <c r="F34" s="27"/>
      <c r="G34" s="29"/>
      <c r="H34" s="27"/>
      <c r="I34" s="27"/>
      <c r="J34" s="27"/>
      <c r="K34" s="29"/>
      <c r="L34" s="27"/>
      <c r="M34" s="27"/>
      <c r="N34" s="27"/>
      <c r="O34" s="27"/>
    </row>
    <row r="35" spans="1:15" ht="12.75">
      <c r="A35" s="13"/>
      <c r="B35" s="26" t="s">
        <v>47</v>
      </c>
      <c r="C35" s="27" t="s">
        <v>30</v>
      </c>
      <c r="D35" s="20">
        <f>SUM(D36)</f>
        <v>116</v>
      </c>
      <c r="E35" s="21">
        <f>SUM(E36)</f>
        <v>19953</v>
      </c>
      <c r="F35" s="20"/>
      <c r="G35" s="21"/>
      <c r="H35" s="27"/>
      <c r="I35" s="27"/>
      <c r="J35" s="20"/>
      <c r="K35" s="21"/>
      <c r="L35" s="27"/>
      <c r="M35" s="27"/>
      <c r="N35" s="27"/>
      <c r="O35" s="27"/>
    </row>
    <row r="36" spans="1:15" ht="23.25">
      <c r="A36" s="13"/>
      <c r="B36" s="26" t="s">
        <v>48</v>
      </c>
      <c r="C36" s="27" t="s">
        <v>30</v>
      </c>
      <c r="D36" s="27">
        <v>116</v>
      </c>
      <c r="E36" s="29">
        <v>19953</v>
      </c>
      <c r="F36" s="27"/>
      <c r="G36" s="29"/>
      <c r="H36" s="27"/>
      <c r="I36" s="27"/>
      <c r="J36" s="27"/>
      <c r="K36" s="29"/>
      <c r="L36" s="27"/>
      <c r="M36" s="27"/>
      <c r="N36" s="27"/>
      <c r="O36" s="27"/>
    </row>
    <row r="37" spans="1:15" ht="23.25">
      <c r="A37" s="13"/>
      <c r="B37" s="26" t="s">
        <v>49</v>
      </c>
      <c r="C37" s="27" t="s">
        <v>30</v>
      </c>
      <c r="D37" s="27">
        <v>2</v>
      </c>
      <c r="E37" s="29">
        <v>84</v>
      </c>
      <c r="F37" s="27"/>
      <c r="G37" s="29"/>
      <c r="H37" s="27"/>
      <c r="I37" s="27"/>
      <c r="J37" s="27"/>
      <c r="K37" s="29"/>
      <c r="L37" s="27"/>
      <c r="M37" s="27"/>
      <c r="N37" s="27"/>
      <c r="O37" s="27"/>
    </row>
    <row r="38" spans="1:15" ht="45.75" customHeight="1">
      <c r="A38" s="13"/>
      <c r="B38" s="26" t="s">
        <v>50</v>
      </c>
      <c r="C38" s="27" t="s">
        <v>30</v>
      </c>
      <c r="D38" s="27">
        <v>27</v>
      </c>
      <c r="E38" s="29">
        <v>771</v>
      </c>
      <c r="F38" s="27">
        <v>11</v>
      </c>
      <c r="G38" s="29">
        <v>116</v>
      </c>
      <c r="H38" s="27"/>
      <c r="I38" s="27"/>
      <c r="J38" s="27"/>
      <c r="K38" s="29"/>
      <c r="L38" s="27"/>
      <c r="M38" s="27"/>
      <c r="N38" s="27"/>
      <c r="O38" s="27"/>
    </row>
    <row r="39" spans="1:15" s="22" customFormat="1" ht="24.75" customHeight="1">
      <c r="A39" s="18">
        <v>4</v>
      </c>
      <c r="B39" s="19" t="s">
        <v>51</v>
      </c>
      <c r="C39" s="20" t="s">
        <v>30</v>
      </c>
      <c r="D39" s="20">
        <v>143</v>
      </c>
      <c r="E39" s="21">
        <v>2114</v>
      </c>
      <c r="F39" s="20">
        <v>13</v>
      </c>
      <c r="G39" s="21">
        <v>117</v>
      </c>
      <c r="H39" s="20"/>
      <c r="I39" s="20"/>
      <c r="J39" s="20">
        <v>51</v>
      </c>
      <c r="K39" s="21">
        <v>783</v>
      </c>
      <c r="L39" s="20"/>
      <c r="M39" s="20"/>
      <c r="N39" s="20"/>
      <c r="O39" s="20"/>
    </row>
    <row r="40" spans="1:15" s="22" customFormat="1" ht="12.75">
      <c r="A40" s="18">
        <v>5</v>
      </c>
      <c r="B40" s="19" t="s">
        <v>52</v>
      </c>
      <c r="C40" s="20" t="s">
        <v>30</v>
      </c>
      <c r="D40" s="20">
        <v>4</v>
      </c>
      <c r="E40" s="21">
        <v>64</v>
      </c>
      <c r="F40" s="20"/>
      <c r="G40" s="21"/>
      <c r="H40" s="20"/>
      <c r="I40" s="20"/>
      <c r="J40" s="20"/>
      <c r="K40" s="21"/>
      <c r="L40" s="20"/>
      <c r="M40" s="20"/>
      <c r="N40" s="20"/>
      <c r="O40" s="20"/>
    </row>
    <row r="41" spans="1:15" s="22" customFormat="1" ht="23.25">
      <c r="A41" s="18">
        <v>6</v>
      </c>
      <c r="B41" s="19" t="s">
        <v>53</v>
      </c>
      <c r="C41" s="20" t="s">
        <v>30</v>
      </c>
      <c r="D41" s="20">
        <v>75</v>
      </c>
      <c r="E41" s="21">
        <v>496</v>
      </c>
      <c r="F41" s="20"/>
      <c r="G41" s="21"/>
      <c r="H41" s="20"/>
      <c r="I41" s="20"/>
      <c r="J41" s="20"/>
      <c r="K41" s="21"/>
      <c r="L41" s="20"/>
      <c r="M41" s="20"/>
      <c r="N41" s="20"/>
      <c r="O41" s="20"/>
    </row>
    <row r="42" spans="1:15" s="22" customFormat="1" ht="12.75">
      <c r="A42" s="18">
        <v>7</v>
      </c>
      <c r="B42" s="19" t="s">
        <v>54</v>
      </c>
      <c r="C42" s="20" t="s">
        <v>30</v>
      </c>
      <c r="D42" s="20" t="s">
        <v>55</v>
      </c>
      <c r="E42" s="21"/>
      <c r="F42" s="20"/>
      <c r="G42" s="21"/>
      <c r="H42" s="20"/>
      <c r="I42" s="20"/>
      <c r="J42" s="20"/>
      <c r="K42" s="21"/>
      <c r="L42" s="20"/>
      <c r="M42" s="20"/>
      <c r="N42" s="20"/>
      <c r="O42" s="20"/>
    </row>
    <row r="43" spans="1:15" s="22" customFormat="1" ht="23.25">
      <c r="A43" s="18" t="s">
        <v>56</v>
      </c>
      <c r="B43" s="19" t="s">
        <v>57</v>
      </c>
      <c r="C43" s="20"/>
      <c r="D43" s="20"/>
      <c r="E43" s="21">
        <v>19364</v>
      </c>
      <c r="F43" s="20"/>
      <c r="G43" s="21"/>
      <c r="H43" s="20"/>
      <c r="I43" s="20"/>
      <c r="J43" s="20"/>
      <c r="K43" s="21"/>
      <c r="L43" s="20"/>
      <c r="M43" s="20"/>
      <c r="N43" s="20"/>
      <c r="O43" s="20"/>
    </row>
    <row r="44" spans="1:15" s="22" customFormat="1" ht="24" customHeight="1">
      <c r="A44" s="18" t="s">
        <v>58</v>
      </c>
      <c r="B44" s="19" t="s">
        <v>59</v>
      </c>
      <c r="C44" s="20"/>
      <c r="D44" s="20"/>
      <c r="E44" s="21"/>
      <c r="F44" s="20"/>
      <c r="G44" s="21"/>
      <c r="H44" s="20"/>
      <c r="I44" s="20"/>
      <c r="J44" s="20"/>
      <c r="K44" s="21"/>
      <c r="L44" s="20"/>
      <c r="M44" s="20"/>
      <c r="N44" s="20"/>
      <c r="O44" s="20"/>
    </row>
    <row r="45" spans="1:15" s="22" customFormat="1" ht="12.75">
      <c r="A45" s="18"/>
      <c r="B45" s="19" t="s">
        <v>60</v>
      </c>
      <c r="C45" s="20"/>
      <c r="D45" s="20">
        <f>SUM(D9+D43+D44)</f>
        <v>0</v>
      </c>
      <c r="E45" s="21">
        <f>SUM(E9+E43+E44)</f>
        <v>156882</v>
      </c>
      <c r="F45" s="20">
        <f>SUM(F9+F43+F44)</f>
        <v>0</v>
      </c>
      <c r="G45" s="21">
        <f>SUM(G9+G43+G44)</f>
        <v>5604</v>
      </c>
      <c r="H45" s="20"/>
      <c r="I45" s="20"/>
      <c r="J45" s="20">
        <f>SUM(J9+J43+J44)</f>
        <v>88</v>
      </c>
      <c r="K45" s="21">
        <f>SUM(K9+K43+K44)</f>
        <v>10549</v>
      </c>
      <c r="L45" s="20"/>
      <c r="M45" s="20"/>
      <c r="N45" s="20"/>
      <c r="O45" s="20"/>
    </row>
    <row r="47" spans="2:14" ht="27">
      <c r="B47" s="35" t="s">
        <v>61</v>
      </c>
      <c r="C47" s="35" t="s">
        <v>62</v>
      </c>
      <c r="D47" s="35" t="s">
        <v>62</v>
      </c>
      <c r="E47" s="35" t="s">
        <v>62</v>
      </c>
      <c r="F47" s="35" t="s">
        <v>62</v>
      </c>
      <c r="G47" s="35" t="s">
        <v>62</v>
      </c>
      <c r="H47" s="35" t="s">
        <v>62</v>
      </c>
      <c r="I47" s="35" t="s">
        <v>63</v>
      </c>
      <c r="J47" s="35" t="s">
        <v>63</v>
      </c>
      <c r="K47" s="35" t="s">
        <v>62</v>
      </c>
      <c r="L47" s="35"/>
      <c r="M47" s="35"/>
      <c r="N47" s="35"/>
    </row>
    <row r="48" spans="2:14" ht="13.5">
      <c r="B48"/>
      <c r="C48" s="36"/>
      <c r="D48" s="36" t="s">
        <v>64</v>
      </c>
      <c r="E48" s="36" t="s">
        <v>64</v>
      </c>
      <c r="F48" s="36" t="s">
        <v>64</v>
      </c>
      <c r="G48" s="36" t="s">
        <v>64</v>
      </c>
      <c r="H48" s="36" t="s">
        <v>65</v>
      </c>
      <c r="I48" s="36" t="s">
        <v>66</v>
      </c>
      <c r="J48" s="36" t="s">
        <v>67</v>
      </c>
      <c r="K48" s="36" t="s">
        <v>68</v>
      </c>
      <c r="L48" s="36"/>
      <c r="M48" s="36"/>
      <c r="N48" s="36"/>
    </row>
    <row r="49" spans="2:14" ht="13.5">
      <c r="B49" s="36" t="s">
        <v>69</v>
      </c>
      <c r="C49" s="36" t="s">
        <v>70</v>
      </c>
      <c r="D49" s="36" t="s">
        <v>70</v>
      </c>
      <c r="E49" s="36" t="s">
        <v>70</v>
      </c>
      <c r="F49" s="36" t="s">
        <v>70</v>
      </c>
      <c r="G49" s="36" t="s">
        <v>70</v>
      </c>
      <c r="H49" s="36" t="s">
        <v>70</v>
      </c>
      <c r="I49" s="36" t="s">
        <v>70</v>
      </c>
      <c r="J49" s="36" t="s">
        <v>70</v>
      </c>
      <c r="K49" s="36" t="s">
        <v>70</v>
      </c>
      <c r="L49" s="36"/>
      <c r="M49" s="36"/>
      <c r="N49" s="36"/>
    </row>
    <row r="50" spans="2:14" ht="18.75" customHeight="1">
      <c r="B50" s="36" t="s">
        <v>71</v>
      </c>
      <c r="C50" s="36" t="s">
        <v>72</v>
      </c>
      <c r="D50" s="36" t="s">
        <v>72</v>
      </c>
      <c r="E50" s="36" t="s">
        <v>72</v>
      </c>
      <c r="F50" s="36" t="s">
        <v>72</v>
      </c>
      <c r="G50" s="36" t="s">
        <v>72</v>
      </c>
      <c r="H50" s="36" t="s">
        <v>72</v>
      </c>
      <c r="I50" s="36" t="s">
        <v>72</v>
      </c>
      <c r="J50" s="36" t="s">
        <v>72</v>
      </c>
      <c r="K50" s="36" t="s">
        <v>72</v>
      </c>
      <c r="L50" s="36"/>
      <c r="M50" s="36"/>
      <c r="N50" s="36"/>
    </row>
    <row r="51" spans="2:14" ht="13.5">
      <c r="B51" s="36" t="s">
        <v>73</v>
      </c>
      <c r="C51" s="36" t="s">
        <v>74</v>
      </c>
      <c r="D51" s="36" t="s">
        <v>74</v>
      </c>
      <c r="E51" s="36" t="s">
        <v>74</v>
      </c>
      <c r="F51" s="36" t="s">
        <v>74</v>
      </c>
      <c r="G51" s="36" t="s">
        <v>74</v>
      </c>
      <c r="H51" s="36" t="s">
        <v>74</v>
      </c>
      <c r="I51" s="36" t="s">
        <v>74</v>
      </c>
      <c r="J51" s="36" t="s">
        <v>75</v>
      </c>
      <c r="K51" s="36" t="s">
        <v>74</v>
      </c>
      <c r="L51" s="36"/>
      <c r="M51" s="36"/>
      <c r="N51" s="36"/>
    </row>
    <row r="52" spans="2:14" ht="12.7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14" ht="14.25">
      <c r="B53" s="36" t="s">
        <v>76</v>
      </c>
      <c r="C53" s="36" t="s">
        <v>76</v>
      </c>
      <c r="D53" s="36" t="s">
        <v>77</v>
      </c>
      <c r="E53" s="36" t="s">
        <v>76</v>
      </c>
      <c r="F53" s="36" t="s">
        <v>76</v>
      </c>
      <c r="G53" s="36" t="s">
        <v>76</v>
      </c>
      <c r="H53" s="36" t="s">
        <v>76</v>
      </c>
      <c r="I53" s="36" t="s">
        <v>76</v>
      </c>
      <c r="J53" s="36" t="s">
        <v>78</v>
      </c>
      <c r="K53" s="36" t="s">
        <v>76</v>
      </c>
      <c r="L53" s="36"/>
      <c r="M53" s="36"/>
      <c r="N53" s="36"/>
    </row>
    <row r="54" spans="2:14" ht="14.25">
      <c r="B54" s="36" t="s">
        <v>79</v>
      </c>
      <c r="C54" s="36" t="s">
        <v>80</v>
      </c>
      <c r="D54" s="36" t="s">
        <v>81</v>
      </c>
      <c r="E54" s="36" t="s">
        <v>79</v>
      </c>
      <c r="F54" s="36" t="s">
        <v>79</v>
      </c>
      <c r="G54" s="36" t="s">
        <v>79</v>
      </c>
      <c r="H54" s="36" t="s">
        <v>79</v>
      </c>
      <c r="I54" s="36" t="s">
        <v>82</v>
      </c>
      <c r="J54" s="36" t="s">
        <v>79</v>
      </c>
      <c r="K54" s="36" t="s">
        <v>83</v>
      </c>
      <c r="L54" s="36"/>
      <c r="M54" s="36"/>
      <c r="N54" s="36"/>
    </row>
    <row r="55" spans="2:14" ht="26.25">
      <c r="B55" s="36" t="s">
        <v>84</v>
      </c>
      <c r="C55" s="36" t="s">
        <v>85</v>
      </c>
      <c r="D55" s="36" t="s">
        <v>85</v>
      </c>
      <c r="E55" s="36" t="s">
        <v>85</v>
      </c>
      <c r="F55" s="36" t="s">
        <v>85</v>
      </c>
      <c r="G55" s="36" t="s">
        <v>85</v>
      </c>
      <c r="H55" s="36" t="s">
        <v>85</v>
      </c>
      <c r="I55" s="36" t="s">
        <v>85</v>
      </c>
      <c r="J55" s="36" t="s">
        <v>85</v>
      </c>
      <c r="K55" s="36" t="s">
        <v>85</v>
      </c>
      <c r="L55" s="36"/>
      <c r="M55" s="36"/>
      <c r="N55" s="36"/>
    </row>
    <row r="56" spans="2:14" ht="13.5">
      <c r="B56"/>
      <c r="C56" s="36"/>
      <c r="D56" s="36" t="s">
        <v>86</v>
      </c>
      <c r="E56" s="36" t="s">
        <v>86</v>
      </c>
      <c r="F56" s="36" t="s">
        <v>86</v>
      </c>
      <c r="G56" s="36" t="s">
        <v>86</v>
      </c>
      <c r="H56" s="36" t="s">
        <v>86</v>
      </c>
      <c r="I56" s="36" t="s">
        <v>86</v>
      </c>
      <c r="J56" s="36" t="s">
        <v>86</v>
      </c>
      <c r="K56" s="36" t="s">
        <v>86</v>
      </c>
      <c r="L56" s="36"/>
      <c r="M56" s="36"/>
      <c r="N56" s="36"/>
    </row>
    <row r="57" spans="2:14" ht="13.5">
      <c r="B57" s="36" t="s">
        <v>87</v>
      </c>
      <c r="C57" s="36" t="s">
        <v>88</v>
      </c>
      <c r="D57" s="36" t="s">
        <v>88</v>
      </c>
      <c r="E57" s="36" t="s">
        <v>88</v>
      </c>
      <c r="F57" s="36" t="s">
        <v>88</v>
      </c>
      <c r="G57" s="36" t="s">
        <v>88</v>
      </c>
      <c r="H57" s="36" t="s">
        <v>88</v>
      </c>
      <c r="I57" s="36" t="s">
        <v>88</v>
      </c>
      <c r="J57" s="36" t="s">
        <v>88</v>
      </c>
      <c r="K57" s="36" t="s">
        <v>88</v>
      </c>
      <c r="L57" s="36"/>
      <c r="M57" s="36"/>
      <c r="N57" s="36"/>
    </row>
    <row r="58" spans="2:14" ht="12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ht="13.5">
      <c r="B59" s="36" t="s">
        <v>89</v>
      </c>
      <c r="C59" s="36" t="s">
        <v>89</v>
      </c>
      <c r="D59" s="36" t="s">
        <v>89</v>
      </c>
      <c r="E59" s="36" t="s">
        <v>89</v>
      </c>
      <c r="F59" s="36" t="s">
        <v>89</v>
      </c>
      <c r="G59" s="36" t="s">
        <v>89</v>
      </c>
      <c r="H59" s="36" t="s">
        <v>89</v>
      </c>
      <c r="I59" s="36" t="s">
        <v>89</v>
      </c>
      <c r="J59" s="36" t="s">
        <v>89</v>
      </c>
      <c r="K59" s="36" t="s">
        <v>89</v>
      </c>
      <c r="L59" s="36"/>
      <c r="M59" s="36"/>
      <c r="N59" s="36"/>
    </row>
    <row r="60" spans="2:14" ht="13.5">
      <c r="B60" s="36" t="s">
        <v>90</v>
      </c>
      <c r="C60" s="36" t="s">
        <v>91</v>
      </c>
      <c r="D60" s="36" t="s">
        <v>91</v>
      </c>
      <c r="E60" s="36" t="s">
        <v>91</v>
      </c>
      <c r="F60" s="36" t="s">
        <v>91</v>
      </c>
      <c r="G60" s="36" t="s">
        <v>91</v>
      </c>
      <c r="H60" s="36" t="s">
        <v>91</v>
      </c>
      <c r="I60" s="36" t="s">
        <v>91</v>
      </c>
      <c r="J60" s="36" t="s">
        <v>91</v>
      </c>
      <c r="K60" s="36" t="s">
        <v>91</v>
      </c>
      <c r="L60" s="36"/>
      <c r="M60" s="36"/>
      <c r="N60" s="36"/>
    </row>
    <row r="61" spans="2:17" ht="13.5">
      <c r="B61" s="36" t="s">
        <v>92</v>
      </c>
      <c r="C61" s="36" t="s">
        <v>93</v>
      </c>
      <c r="D61" s="36" t="s">
        <v>93</v>
      </c>
      <c r="E61" s="36" t="s">
        <v>93</v>
      </c>
      <c r="F61" s="36" t="s">
        <v>93</v>
      </c>
      <c r="G61" s="36" t="s">
        <v>93</v>
      </c>
      <c r="H61" s="36" t="s">
        <v>93</v>
      </c>
      <c r="I61" s="36" t="s">
        <v>93</v>
      </c>
      <c r="J61" s="36" t="s">
        <v>93</v>
      </c>
      <c r="K61" s="36" t="s">
        <v>93</v>
      </c>
      <c r="L61" s="36"/>
      <c r="M61" s="36"/>
      <c r="N61" s="36"/>
      <c r="O61" s="36"/>
      <c r="P61" s="36"/>
      <c r="Q61" s="36"/>
    </row>
    <row r="62" spans="2:17" ht="13.5">
      <c r="B62" s="36" t="s">
        <v>94</v>
      </c>
      <c r="C62" s="36" t="s">
        <v>94</v>
      </c>
      <c r="D62" s="36" t="s">
        <v>94</v>
      </c>
      <c r="E62" s="36" t="s">
        <v>94</v>
      </c>
      <c r="F62" s="36" t="s">
        <v>94</v>
      </c>
      <c r="G62" s="36" t="s">
        <v>94</v>
      </c>
      <c r="H62" s="36" t="s">
        <v>94</v>
      </c>
      <c r="I62" s="36" t="s">
        <v>94</v>
      </c>
      <c r="J62" s="36" t="s">
        <v>94</v>
      </c>
      <c r="K62" s="36" t="s">
        <v>94</v>
      </c>
      <c r="L62" s="36"/>
      <c r="M62" s="36"/>
      <c r="N62" s="36"/>
      <c r="O62" s="36"/>
      <c r="P62" s="36"/>
      <c r="Q62" s="36"/>
    </row>
    <row r="63" spans="2:17" ht="13.5">
      <c r="B63" s="36" t="s">
        <v>95</v>
      </c>
      <c r="C63" s="36" t="s">
        <v>95</v>
      </c>
      <c r="D63" s="36" t="s">
        <v>95</v>
      </c>
      <c r="E63" s="36" t="s">
        <v>95</v>
      </c>
      <c r="F63" s="36" t="s">
        <v>95</v>
      </c>
      <c r="G63" s="36" t="s">
        <v>95</v>
      </c>
      <c r="H63" s="36" t="s">
        <v>95</v>
      </c>
      <c r="I63" s="36" t="s">
        <v>95</v>
      </c>
      <c r="J63" s="36" t="s">
        <v>95</v>
      </c>
      <c r="K63" s="36" t="s">
        <v>95</v>
      </c>
      <c r="L63" s="36"/>
      <c r="M63" s="36"/>
      <c r="N63" s="36"/>
      <c r="O63" s="36"/>
      <c r="P63" s="36"/>
      <c r="Q63" s="36"/>
    </row>
    <row r="64" spans="2:17" ht="13.5">
      <c r="B64" s="36" t="s">
        <v>96</v>
      </c>
      <c r="C64" s="36" t="s">
        <v>97</v>
      </c>
      <c r="D64" s="36" t="s">
        <v>97</v>
      </c>
      <c r="E64" s="36" t="s">
        <v>97</v>
      </c>
      <c r="F64" s="36" t="s">
        <v>97</v>
      </c>
      <c r="G64" s="36" t="s">
        <v>97</v>
      </c>
      <c r="H64" s="36" t="s">
        <v>97</v>
      </c>
      <c r="I64" s="36" t="s">
        <v>97</v>
      </c>
      <c r="J64" s="36" t="s">
        <v>97</v>
      </c>
      <c r="K64" s="36" t="s">
        <v>97</v>
      </c>
      <c r="L64" s="36"/>
      <c r="M64" s="36"/>
      <c r="N64" s="36"/>
      <c r="O64" s="36"/>
      <c r="P64" s="36"/>
      <c r="Q64" s="36"/>
    </row>
    <row r="65" spans="2:17" ht="26.25">
      <c r="B65" s="36" t="s">
        <v>98</v>
      </c>
      <c r="C65" s="36" t="s">
        <v>98</v>
      </c>
      <c r="D65" s="36" t="s">
        <v>98</v>
      </c>
      <c r="E65" s="36" t="s">
        <v>98</v>
      </c>
      <c r="F65" s="36" t="s">
        <v>98</v>
      </c>
      <c r="G65" s="36" t="s">
        <v>98</v>
      </c>
      <c r="H65" s="36" t="s">
        <v>98</v>
      </c>
      <c r="I65" s="36" t="s">
        <v>98</v>
      </c>
      <c r="J65" s="36" t="s">
        <v>98</v>
      </c>
      <c r="K65" s="36" t="s">
        <v>98</v>
      </c>
      <c r="L65" s="36"/>
      <c r="M65" s="36"/>
      <c r="N65" s="36"/>
      <c r="O65" s="36"/>
      <c r="P65" s="36"/>
      <c r="Q65" s="36"/>
    </row>
    <row r="66" spans="2:17" ht="14.25">
      <c r="B66" s="36" t="s">
        <v>99</v>
      </c>
      <c r="C66" s="36" t="s">
        <v>100</v>
      </c>
      <c r="D66" s="36" t="s">
        <v>100</v>
      </c>
      <c r="E66" s="36" t="s">
        <v>100</v>
      </c>
      <c r="F66" s="36" t="s">
        <v>100</v>
      </c>
      <c r="G66" s="36" t="s">
        <v>101</v>
      </c>
      <c r="H66" s="36" t="s">
        <v>102</v>
      </c>
      <c r="I66" s="36" t="s">
        <v>101</v>
      </c>
      <c r="J66" s="36" t="s">
        <v>101</v>
      </c>
      <c r="K66" s="36" t="s">
        <v>101</v>
      </c>
      <c r="L66" s="36"/>
      <c r="M66" s="36"/>
      <c r="N66" s="36"/>
      <c r="O66" s="36"/>
      <c r="P66" s="36"/>
      <c r="Q66" s="36"/>
    </row>
    <row r="67" spans="2:17" ht="14.25">
      <c r="B67" s="36" t="s">
        <v>103</v>
      </c>
      <c r="C67" s="36" t="s">
        <v>104</v>
      </c>
      <c r="D67" s="36" t="s">
        <v>103</v>
      </c>
      <c r="E67" s="36" t="s">
        <v>103</v>
      </c>
      <c r="F67" s="36" t="s">
        <v>103</v>
      </c>
      <c r="G67" s="36" t="s">
        <v>104</v>
      </c>
      <c r="H67" s="36" t="s">
        <v>103</v>
      </c>
      <c r="I67" s="36" t="s">
        <v>103</v>
      </c>
      <c r="J67" s="36" t="s">
        <v>103</v>
      </c>
      <c r="K67" s="36" t="s">
        <v>103</v>
      </c>
      <c r="L67" s="36"/>
      <c r="M67" s="36"/>
      <c r="N67" s="36"/>
      <c r="O67" s="36"/>
      <c r="P67" s="36"/>
      <c r="Q67" s="36"/>
    </row>
    <row r="68" spans="2:17" ht="13.5">
      <c r="B68" s="36" t="s">
        <v>105</v>
      </c>
      <c r="C68" s="36" t="s">
        <v>105</v>
      </c>
      <c r="D68" s="36" t="s">
        <v>105</v>
      </c>
      <c r="E68" s="36" t="s">
        <v>105</v>
      </c>
      <c r="F68" s="36" t="s">
        <v>105</v>
      </c>
      <c r="G68" s="36" t="s">
        <v>105</v>
      </c>
      <c r="H68" s="36" t="s">
        <v>105</v>
      </c>
      <c r="I68" s="36" t="s">
        <v>105</v>
      </c>
      <c r="J68" s="36" t="s">
        <v>105</v>
      </c>
      <c r="K68" s="36" t="s">
        <v>105</v>
      </c>
      <c r="L68" s="36"/>
      <c r="M68" s="36"/>
      <c r="N68" s="36"/>
      <c r="O68" s="36"/>
      <c r="P68" s="36"/>
      <c r="Q68" s="36"/>
    </row>
    <row r="69" spans="2:17" ht="13.5">
      <c r="B69" s="36"/>
      <c r="C69" s="36"/>
      <c r="D69" s="36"/>
      <c r="E69" s="36"/>
      <c r="F69" s="36" t="s">
        <v>106</v>
      </c>
      <c r="G69" s="36" t="s">
        <v>62</v>
      </c>
      <c r="H69" s="36" t="s">
        <v>106</v>
      </c>
      <c r="I69" s="36" t="s">
        <v>62</v>
      </c>
      <c r="J69" s="36" t="s">
        <v>62</v>
      </c>
      <c r="K69" s="36" t="s">
        <v>62</v>
      </c>
      <c r="L69" s="36"/>
      <c r="M69" s="36"/>
      <c r="N69" s="36"/>
      <c r="O69" s="36"/>
      <c r="P69" s="36"/>
      <c r="Q69" s="36"/>
    </row>
    <row r="70" spans="2:17" ht="13.5">
      <c r="B70" s="36"/>
      <c r="C70" s="36"/>
      <c r="D70" s="36"/>
      <c r="E70" s="36"/>
      <c r="F70" s="36" t="s">
        <v>107</v>
      </c>
      <c r="G70" s="36" t="s">
        <v>64</v>
      </c>
      <c r="H70" s="36" t="s">
        <v>64</v>
      </c>
      <c r="I70" s="36" t="s">
        <v>64</v>
      </c>
      <c r="J70" s="36" t="s">
        <v>108</v>
      </c>
      <c r="K70" s="36" t="s">
        <v>64</v>
      </c>
      <c r="L70" s="36"/>
      <c r="M70" s="36"/>
      <c r="N70" s="36"/>
      <c r="O70" s="36"/>
      <c r="P70" s="36"/>
      <c r="Q70" s="36"/>
    </row>
    <row r="71" spans="2:17" ht="13.5">
      <c r="B71" s="36"/>
      <c r="C71" s="36"/>
      <c r="D71" s="36"/>
      <c r="E71" s="36"/>
      <c r="F71" s="36" t="s">
        <v>70</v>
      </c>
      <c r="G71" s="36" t="s">
        <v>70</v>
      </c>
      <c r="H71" s="36" t="s">
        <v>70</v>
      </c>
      <c r="I71" s="36" t="s">
        <v>70</v>
      </c>
      <c r="J71" s="36" t="s">
        <v>70</v>
      </c>
      <c r="K71" s="36" t="s">
        <v>70</v>
      </c>
      <c r="L71" s="36"/>
      <c r="M71" s="36"/>
      <c r="N71" s="36"/>
      <c r="O71" s="36"/>
      <c r="P71" s="36"/>
      <c r="Q71" s="36"/>
    </row>
    <row r="72" spans="2:17" ht="13.5">
      <c r="B72" s="36"/>
      <c r="C72" s="36"/>
      <c r="D72" s="36"/>
      <c r="E72" s="36"/>
      <c r="F72" s="36" t="s">
        <v>72</v>
      </c>
      <c r="G72" s="36" t="s">
        <v>72</v>
      </c>
      <c r="H72" s="36" t="s">
        <v>72</v>
      </c>
      <c r="I72" s="36" t="s">
        <v>72</v>
      </c>
      <c r="J72" s="36" t="s">
        <v>72</v>
      </c>
      <c r="K72" s="36" t="s">
        <v>109</v>
      </c>
      <c r="L72" s="36"/>
      <c r="M72" s="36"/>
      <c r="N72" s="36"/>
      <c r="O72" s="36"/>
      <c r="P72" s="36"/>
      <c r="Q72" s="36"/>
    </row>
    <row r="73" spans="2:17" ht="13.5">
      <c r="B73" s="36"/>
      <c r="C73" s="36"/>
      <c r="D73" s="36"/>
      <c r="E73" s="36"/>
      <c r="F73" s="36" t="s">
        <v>74</v>
      </c>
      <c r="G73" s="36" t="s">
        <v>74</v>
      </c>
      <c r="H73" s="36" t="s">
        <v>74</v>
      </c>
      <c r="I73" s="36" t="s">
        <v>74</v>
      </c>
      <c r="J73" s="36" t="s">
        <v>74</v>
      </c>
      <c r="K73" s="36" t="s">
        <v>74</v>
      </c>
      <c r="L73" s="36"/>
      <c r="M73" s="36"/>
      <c r="N73" s="36"/>
      <c r="O73" s="36"/>
      <c r="P73" s="36"/>
      <c r="Q73" s="36"/>
    </row>
    <row r="74" spans="2:8" ht="12.75">
      <c r="B74" s="38"/>
      <c r="C74" s="38"/>
      <c r="D74" s="38"/>
      <c r="E74" s="38"/>
      <c r="F74" s="38"/>
      <c r="G74" s="38"/>
      <c r="H74" s="38"/>
    </row>
  </sheetData>
  <mergeCells count="237">
    <mergeCell ref="B1:I1"/>
    <mergeCell ref="A4:O4"/>
    <mergeCell ref="D6:E6"/>
    <mergeCell ref="F6:G6"/>
    <mergeCell ref="H6:I6"/>
    <mergeCell ref="J6:K6"/>
    <mergeCell ref="L6:M6"/>
    <mergeCell ref="N6:O6"/>
    <mergeCell ref="D7:G7"/>
    <mergeCell ref="H7:K7"/>
    <mergeCell ref="L7:O7"/>
    <mergeCell ref="B47:N47"/>
    <mergeCell ref="C47:I47"/>
    <mergeCell ref="D47:J47"/>
    <mergeCell ref="E47:K47"/>
    <mergeCell ref="F47:L47"/>
    <mergeCell ref="G47:M47"/>
    <mergeCell ref="H47:N47"/>
    <mergeCell ref="C48:I48"/>
    <mergeCell ref="D48:J48"/>
    <mergeCell ref="E48:K48"/>
    <mergeCell ref="F48:L48"/>
    <mergeCell ref="G48:M48"/>
    <mergeCell ref="H48:N48"/>
    <mergeCell ref="B49:N49"/>
    <mergeCell ref="C49:I49"/>
    <mergeCell ref="D49:J49"/>
    <mergeCell ref="E49:K49"/>
    <mergeCell ref="F49:L49"/>
    <mergeCell ref="G49:M49"/>
    <mergeCell ref="H49:N49"/>
    <mergeCell ref="B50:N50"/>
    <mergeCell ref="C50:I50"/>
    <mergeCell ref="D50:J50"/>
    <mergeCell ref="E50:K50"/>
    <mergeCell ref="F50:L50"/>
    <mergeCell ref="G50:M50"/>
    <mergeCell ref="H50:N50"/>
    <mergeCell ref="B51:N51"/>
    <mergeCell ref="C51:I51"/>
    <mergeCell ref="D51:J51"/>
    <mergeCell ref="E51:K51"/>
    <mergeCell ref="F51:L51"/>
    <mergeCell ref="G51:M51"/>
    <mergeCell ref="H51:N51"/>
    <mergeCell ref="B52:N52"/>
    <mergeCell ref="C52:I52"/>
    <mergeCell ref="D52:J52"/>
    <mergeCell ref="E52:K52"/>
    <mergeCell ref="F52:L52"/>
    <mergeCell ref="G52:M52"/>
    <mergeCell ref="H52:N52"/>
    <mergeCell ref="B53:N53"/>
    <mergeCell ref="C53:I53"/>
    <mergeCell ref="D53:J53"/>
    <mergeCell ref="E53:K53"/>
    <mergeCell ref="F53:L53"/>
    <mergeCell ref="G53:M53"/>
    <mergeCell ref="H53:N53"/>
    <mergeCell ref="B54:N54"/>
    <mergeCell ref="C54:I54"/>
    <mergeCell ref="D54:J54"/>
    <mergeCell ref="E54:K54"/>
    <mergeCell ref="F54:L54"/>
    <mergeCell ref="G54:M54"/>
    <mergeCell ref="H54:N54"/>
    <mergeCell ref="B55:N55"/>
    <mergeCell ref="C55:I55"/>
    <mergeCell ref="D55:J55"/>
    <mergeCell ref="E55:K55"/>
    <mergeCell ref="F55:L55"/>
    <mergeCell ref="G55:M55"/>
    <mergeCell ref="H55:N55"/>
    <mergeCell ref="C56:I56"/>
    <mergeCell ref="D56:J56"/>
    <mergeCell ref="E56:K56"/>
    <mergeCell ref="F56:L56"/>
    <mergeCell ref="G56:M56"/>
    <mergeCell ref="H56:N56"/>
    <mergeCell ref="B57:N57"/>
    <mergeCell ref="C57:I57"/>
    <mergeCell ref="D57:J57"/>
    <mergeCell ref="E57:K57"/>
    <mergeCell ref="F57:L57"/>
    <mergeCell ref="G57:M57"/>
    <mergeCell ref="H57:N57"/>
    <mergeCell ref="B58:N58"/>
    <mergeCell ref="C58:I58"/>
    <mergeCell ref="D58:J58"/>
    <mergeCell ref="E58:K58"/>
    <mergeCell ref="F58:L58"/>
    <mergeCell ref="G58:M58"/>
    <mergeCell ref="H58:N58"/>
    <mergeCell ref="B59:N59"/>
    <mergeCell ref="C59:I59"/>
    <mergeCell ref="D59:J59"/>
    <mergeCell ref="E59:K59"/>
    <mergeCell ref="F59:L59"/>
    <mergeCell ref="G59:M59"/>
    <mergeCell ref="H59:N59"/>
    <mergeCell ref="B60:N60"/>
    <mergeCell ref="C60:I60"/>
    <mergeCell ref="D60:J60"/>
    <mergeCell ref="E60:K60"/>
    <mergeCell ref="F60:L60"/>
    <mergeCell ref="G60:M60"/>
    <mergeCell ref="H60:N60"/>
    <mergeCell ref="B61:N61"/>
    <mergeCell ref="C61:O61"/>
    <mergeCell ref="D61:P61"/>
    <mergeCell ref="E61:Q61"/>
    <mergeCell ref="F61:L61"/>
    <mergeCell ref="G61:M61"/>
    <mergeCell ref="H61:N61"/>
    <mergeCell ref="I61:O61"/>
    <mergeCell ref="J61:P61"/>
    <mergeCell ref="K61:Q61"/>
    <mergeCell ref="B62:N62"/>
    <mergeCell ref="C62:O62"/>
    <mergeCell ref="D62:P62"/>
    <mergeCell ref="E62:Q62"/>
    <mergeCell ref="F62:L62"/>
    <mergeCell ref="G62:M62"/>
    <mergeCell ref="H62:N62"/>
    <mergeCell ref="I62:O62"/>
    <mergeCell ref="J62:P62"/>
    <mergeCell ref="K62:Q62"/>
    <mergeCell ref="B63:N63"/>
    <mergeCell ref="C63:O63"/>
    <mergeCell ref="D63:P63"/>
    <mergeCell ref="E63:Q63"/>
    <mergeCell ref="F63:L63"/>
    <mergeCell ref="G63:M63"/>
    <mergeCell ref="H63:N63"/>
    <mergeCell ref="I63:O63"/>
    <mergeCell ref="J63:P63"/>
    <mergeCell ref="K63:Q63"/>
    <mergeCell ref="B64:N64"/>
    <mergeCell ref="C64:O64"/>
    <mergeCell ref="D64:P64"/>
    <mergeCell ref="E64:Q64"/>
    <mergeCell ref="F64:L64"/>
    <mergeCell ref="G64:M64"/>
    <mergeCell ref="H64:N64"/>
    <mergeCell ref="I64:O64"/>
    <mergeCell ref="J64:P64"/>
    <mergeCell ref="K64:Q64"/>
    <mergeCell ref="B65:N65"/>
    <mergeCell ref="C65:O65"/>
    <mergeCell ref="D65:P65"/>
    <mergeCell ref="E65:Q65"/>
    <mergeCell ref="F65:L65"/>
    <mergeCell ref="G65:M65"/>
    <mergeCell ref="H65:N65"/>
    <mergeCell ref="I65:O65"/>
    <mergeCell ref="J65:P65"/>
    <mergeCell ref="K65:Q65"/>
    <mergeCell ref="B66:N66"/>
    <mergeCell ref="C66:O66"/>
    <mergeCell ref="D66:P66"/>
    <mergeCell ref="E66:Q66"/>
    <mergeCell ref="F66:L66"/>
    <mergeCell ref="G66:M66"/>
    <mergeCell ref="H66:N66"/>
    <mergeCell ref="I66:O66"/>
    <mergeCell ref="J66:P66"/>
    <mergeCell ref="K66:Q66"/>
    <mergeCell ref="B67:N67"/>
    <mergeCell ref="C67:O67"/>
    <mergeCell ref="D67:P67"/>
    <mergeCell ref="E67:Q67"/>
    <mergeCell ref="F67:L67"/>
    <mergeCell ref="G67:M67"/>
    <mergeCell ref="H67:N67"/>
    <mergeCell ref="I67:O67"/>
    <mergeCell ref="J67:P67"/>
    <mergeCell ref="K67:Q67"/>
    <mergeCell ref="B68:N68"/>
    <mergeCell ref="C68:O68"/>
    <mergeCell ref="D68:P68"/>
    <mergeCell ref="E68:Q68"/>
    <mergeCell ref="F68:L68"/>
    <mergeCell ref="G68:M68"/>
    <mergeCell ref="H68:N68"/>
    <mergeCell ref="I68:O68"/>
    <mergeCell ref="J68:P68"/>
    <mergeCell ref="K68:Q68"/>
    <mergeCell ref="B69:N69"/>
    <mergeCell ref="C69:O69"/>
    <mergeCell ref="D69:P69"/>
    <mergeCell ref="E69:Q69"/>
    <mergeCell ref="F69:L69"/>
    <mergeCell ref="G69:M69"/>
    <mergeCell ref="H69:N69"/>
    <mergeCell ref="I69:O69"/>
    <mergeCell ref="J69:P69"/>
    <mergeCell ref="K69:Q69"/>
    <mergeCell ref="B70:N70"/>
    <mergeCell ref="C70:O70"/>
    <mergeCell ref="D70:P70"/>
    <mergeCell ref="E70:Q70"/>
    <mergeCell ref="F70:L70"/>
    <mergeCell ref="G70:M70"/>
    <mergeCell ref="H70:N70"/>
    <mergeCell ref="I70:O70"/>
    <mergeCell ref="J70:P70"/>
    <mergeCell ref="K70:Q70"/>
    <mergeCell ref="B71:N71"/>
    <mergeCell ref="C71:O71"/>
    <mergeCell ref="D71:P71"/>
    <mergeCell ref="E71:Q71"/>
    <mergeCell ref="F71:L71"/>
    <mergeCell ref="G71:M71"/>
    <mergeCell ref="H71:N71"/>
    <mergeCell ref="I71:O71"/>
    <mergeCell ref="J71:P71"/>
    <mergeCell ref="K71:Q71"/>
    <mergeCell ref="B72:N72"/>
    <mergeCell ref="C72:O72"/>
    <mergeCell ref="D72:P72"/>
    <mergeCell ref="E72:Q72"/>
    <mergeCell ref="F72:L72"/>
    <mergeCell ref="G72:M72"/>
    <mergeCell ref="H72:N72"/>
    <mergeCell ref="I72:O72"/>
    <mergeCell ref="J72:P72"/>
    <mergeCell ref="K72:Q72"/>
    <mergeCell ref="B73:N73"/>
    <mergeCell ref="C73:O73"/>
    <mergeCell ref="D73:P73"/>
    <mergeCell ref="E73:Q73"/>
    <mergeCell ref="F73:L73"/>
    <mergeCell ref="G73:M73"/>
    <mergeCell ref="H73:N73"/>
    <mergeCell ref="I73:O73"/>
    <mergeCell ref="J73:P73"/>
    <mergeCell ref="K73:Q73"/>
  </mergeCells>
  <printOptions/>
  <pageMargins left="0.7875" right="0.7875" top="0.9277777777777778" bottom="0.6222222222222222" header="0.09861111111111111" footer="0.09861111111111111"/>
  <pageSetup firstPageNumber="1" useFirstPageNumber="1" horizontalDpi="300" verticalDpi="300" orientation="landscape" paperSize="9"/>
  <headerFooter alignWithMargins="0">
    <oddHeader>&amp;C&amp;"Times New Roman,Normalny"&amp;12&amp;A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4">
      <selection activeCell="F28" sqref="A1:F28"/>
    </sheetView>
  </sheetViews>
  <sheetFormatPr defaultColWidth="9.140625" defaultRowHeight="12.75"/>
  <cols>
    <col min="1" max="1" width="4.00390625" style="1" customWidth="1"/>
    <col min="2" max="2" width="30.28125" style="1" customWidth="1"/>
    <col min="3" max="3" width="12.7109375" style="1" customWidth="1"/>
    <col min="4" max="5" width="9.00390625" style="1" customWidth="1"/>
    <col min="6" max="6" width="12.7109375" style="1" customWidth="1"/>
    <col min="7" max="7" width="10.7109375" style="1" customWidth="1"/>
    <col min="8" max="16384" width="9.00390625" style="1" customWidth="1"/>
  </cols>
  <sheetData>
    <row r="1" spans="1:3" ht="12.75">
      <c r="A1" s="39" t="s">
        <v>0</v>
      </c>
      <c r="B1" s="40"/>
      <c r="C1" s="40"/>
    </row>
    <row r="2" ht="12.75">
      <c r="B2" s="3"/>
    </row>
    <row r="4" spans="1:6" ht="26.25">
      <c r="A4" s="41" t="s">
        <v>110</v>
      </c>
      <c r="B4" s="41"/>
      <c r="C4" s="41"/>
      <c r="D4" s="41"/>
      <c r="E4" s="41"/>
      <c r="F4" s="41"/>
    </row>
    <row r="8" spans="1:7" ht="51.75" customHeight="1">
      <c r="A8" s="15" t="s">
        <v>2</v>
      </c>
      <c r="B8" s="15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5" t="s">
        <v>116</v>
      </c>
    </row>
    <row r="9" spans="1:7" s="3" customFormat="1" ht="12.75">
      <c r="A9" s="13" t="s">
        <v>117</v>
      </c>
      <c r="B9" s="13" t="s">
        <v>118</v>
      </c>
      <c r="C9" s="13" t="s">
        <v>119</v>
      </c>
      <c r="D9" s="13" t="s">
        <v>120</v>
      </c>
      <c r="E9" s="13" t="s">
        <v>121</v>
      </c>
      <c r="F9" s="13" t="s">
        <v>122</v>
      </c>
      <c r="G9" s="13" t="s">
        <v>123</v>
      </c>
    </row>
    <row r="10" spans="1:7" ht="24.75" customHeight="1">
      <c r="A10" s="27" t="s">
        <v>17</v>
      </c>
      <c r="B10" s="42" t="s">
        <v>124</v>
      </c>
      <c r="C10" s="43">
        <f>SUM(C11:C15)</f>
        <v>410.5</v>
      </c>
      <c r="D10" s="43">
        <f>SUM(D11:D15)</f>
        <v>2295.6</v>
      </c>
      <c r="E10" s="43">
        <f>SUM(E11:E15)</f>
        <v>1780</v>
      </c>
      <c r="F10" s="44">
        <f>ROUND(((E10/D10)),2)</f>
        <v>0.78</v>
      </c>
      <c r="G10" s="27"/>
    </row>
    <row r="11" spans="1:7" ht="15" customHeight="1">
      <c r="A11" s="27"/>
      <c r="B11" s="27" t="s">
        <v>125</v>
      </c>
      <c r="C11" s="43">
        <v>356.2</v>
      </c>
      <c r="D11" s="43">
        <v>295.6</v>
      </c>
      <c r="E11" s="43">
        <v>280</v>
      </c>
      <c r="F11" s="27"/>
      <c r="G11" s="27"/>
    </row>
    <row r="12" spans="1:7" ht="15" customHeight="1">
      <c r="A12" s="27"/>
      <c r="B12" s="27" t="s">
        <v>126</v>
      </c>
      <c r="C12" s="43"/>
      <c r="D12" s="43"/>
      <c r="E12" s="43"/>
      <c r="F12" s="27"/>
      <c r="G12" s="27"/>
    </row>
    <row r="13" spans="1:7" ht="15" customHeight="1">
      <c r="A13" s="27"/>
      <c r="B13" s="27" t="s">
        <v>127</v>
      </c>
      <c r="C13" s="43">
        <v>45.3</v>
      </c>
      <c r="D13" s="43">
        <v>270</v>
      </c>
      <c r="E13" s="43"/>
      <c r="F13" s="27"/>
      <c r="G13" s="27"/>
    </row>
    <row r="14" spans="1:7" ht="24.75" customHeight="1">
      <c r="A14" s="27"/>
      <c r="B14" s="42" t="s">
        <v>128</v>
      </c>
      <c r="C14" s="43"/>
      <c r="D14" s="43">
        <v>1730</v>
      </c>
      <c r="E14" s="43">
        <v>1500</v>
      </c>
      <c r="F14" s="44">
        <f>ROUND(((E14/D14)),2)</f>
        <v>0.87</v>
      </c>
      <c r="G14" s="27"/>
    </row>
    <row r="15" spans="1:7" ht="27" customHeight="1">
      <c r="A15" s="27"/>
      <c r="B15" s="42" t="s">
        <v>129</v>
      </c>
      <c r="C15" s="43">
        <v>9</v>
      </c>
      <c r="D15" s="43" t="s">
        <v>22</v>
      </c>
      <c r="E15" s="43" t="s">
        <v>22</v>
      </c>
      <c r="F15" s="45"/>
      <c r="G15" s="27"/>
    </row>
    <row r="16" spans="1:7" ht="27.75" customHeight="1">
      <c r="A16" s="27" t="s">
        <v>56</v>
      </c>
      <c r="B16" s="42" t="s">
        <v>130</v>
      </c>
      <c r="C16" s="43">
        <f>SUM(C17,C18)</f>
        <v>199.7</v>
      </c>
      <c r="D16" s="43">
        <f>SUM(D17,D18)</f>
        <v>127.8</v>
      </c>
      <c r="E16" s="43">
        <f>SUM(E17,E18)</f>
        <v>207.7</v>
      </c>
      <c r="F16" s="44">
        <f>ROUND(((E16/D16)),2)</f>
        <v>1.63</v>
      </c>
      <c r="G16" s="27"/>
    </row>
    <row r="17" spans="1:7" ht="15" customHeight="1">
      <c r="A17" s="27"/>
      <c r="B17" s="27" t="s">
        <v>131</v>
      </c>
      <c r="C17" s="43"/>
      <c r="D17" s="43"/>
      <c r="E17" s="43"/>
      <c r="F17" s="27"/>
      <c r="G17" s="27"/>
    </row>
    <row r="18" spans="1:7" ht="15" customHeight="1">
      <c r="A18" s="27"/>
      <c r="B18" s="27" t="s">
        <v>132</v>
      </c>
      <c r="C18" s="43">
        <v>199.7</v>
      </c>
      <c r="D18" s="43">
        <v>127.8</v>
      </c>
      <c r="E18" s="43">
        <v>207.7</v>
      </c>
      <c r="F18" s="46">
        <f>ROUND(((E18/D18)),2)</f>
        <v>1.63</v>
      </c>
      <c r="G18" s="27"/>
    </row>
    <row r="19" spans="1:7" ht="24" customHeight="1">
      <c r="A19" s="27" t="s">
        <v>133</v>
      </c>
      <c r="B19" s="42" t="s">
        <v>134</v>
      </c>
      <c r="C19" s="43">
        <v>49.1</v>
      </c>
      <c r="D19" s="43">
        <v>14.4</v>
      </c>
      <c r="E19" s="43">
        <v>20</v>
      </c>
      <c r="F19" s="47">
        <f>ROUND(((E19/D19)),2)</f>
        <v>1.39</v>
      </c>
      <c r="G19" s="27"/>
    </row>
    <row r="20" spans="1:7" ht="15" customHeight="1">
      <c r="A20" s="27" t="s">
        <v>135</v>
      </c>
      <c r="B20" s="27" t="s">
        <v>136</v>
      </c>
      <c r="C20" s="43">
        <f>SUM(C21,C22)</f>
        <v>1203.2</v>
      </c>
      <c r="D20" s="43">
        <f>SUM(D21,D22)</f>
        <v>1168.4</v>
      </c>
      <c r="E20" s="43">
        <f>SUM(E21,E22)</f>
        <v>1169.7</v>
      </c>
      <c r="F20" s="45">
        <f>ROUND(((E20/D20)),2)</f>
        <v>1</v>
      </c>
      <c r="G20" s="27"/>
    </row>
    <row r="21" spans="1:7" ht="21.75" customHeight="1">
      <c r="A21" s="27"/>
      <c r="B21" s="26" t="s">
        <v>137</v>
      </c>
      <c r="C21" s="43">
        <v>1184.4</v>
      </c>
      <c r="D21" s="43">
        <v>1150</v>
      </c>
      <c r="E21" s="43">
        <v>1150</v>
      </c>
      <c r="F21" s="44">
        <f>ROUND(((E21/D21)),2)</f>
        <v>1</v>
      </c>
      <c r="G21" s="27"/>
    </row>
    <row r="22" spans="1:7" ht="15" customHeight="1">
      <c r="A22" s="27"/>
      <c r="B22" s="27" t="s">
        <v>138</v>
      </c>
      <c r="C22" s="43">
        <v>18.8</v>
      </c>
      <c r="D22" s="43">
        <v>18.4</v>
      </c>
      <c r="E22" s="43">
        <v>19.7</v>
      </c>
      <c r="F22" s="45">
        <f>ROUND(((E22/D22)),2)</f>
        <v>1.07</v>
      </c>
      <c r="G22" s="27"/>
    </row>
    <row r="23" spans="1:7" ht="28.5" customHeight="1">
      <c r="A23" s="27" t="s">
        <v>139</v>
      </c>
      <c r="B23" s="42" t="s">
        <v>140</v>
      </c>
      <c r="C23" s="43">
        <v>306.7</v>
      </c>
      <c r="D23" s="43">
        <v>280</v>
      </c>
      <c r="E23" s="43">
        <v>280</v>
      </c>
      <c r="F23" s="44">
        <f>ROUND(((E23/D23)),2)</f>
        <v>1</v>
      </c>
      <c r="G23" s="27"/>
    </row>
    <row r="24" spans="1:7" ht="15" customHeight="1">
      <c r="A24" s="27" t="s">
        <v>141</v>
      </c>
      <c r="B24" s="27" t="s">
        <v>142</v>
      </c>
      <c r="C24" s="43"/>
      <c r="D24" s="43"/>
      <c r="E24" s="43"/>
      <c r="F24" s="27"/>
      <c r="G24" s="27"/>
    </row>
    <row r="25" spans="1:7" ht="15" customHeight="1">
      <c r="A25" s="27" t="s">
        <v>143</v>
      </c>
      <c r="B25" s="27" t="s">
        <v>144</v>
      </c>
      <c r="C25" s="43">
        <v>31.2</v>
      </c>
      <c r="D25" s="43">
        <v>31.2</v>
      </c>
      <c r="E25" s="43">
        <v>32.3</v>
      </c>
      <c r="F25" s="44">
        <f>ROUND(((E25/D25)),2)</f>
        <v>1.04</v>
      </c>
      <c r="G25" s="27"/>
    </row>
    <row r="26" spans="1:7" ht="15" customHeight="1">
      <c r="A26" s="27" t="s">
        <v>145</v>
      </c>
      <c r="B26" s="27" t="s">
        <v>146</v>
      </c>
      <c r="C26" s="43"/>
      <c r="D26" s="43"/>
      <c r="E26" s="43"/>
      <c r="F26" s="27"/>
      <c r="G26" s="27"/>
    </row>
    <row r="27" spans="1:7" ht="27.75" customHeight="1">
      <c r="A27" s="27" t="s">
        <v>147</v>
      </c>
      <c r="B27" s="42" t="s">
        <v>148</v>
      </c>
      <c r="C27" s="43">
        <v>31.5</v>
      </c>
      <c r="D27" s="43">
        <v>70.2</v>
      </c>
      <c r="E27" s="43">
        <v>53</v>
      </c>
      <c r="F27" s="48">
        <f>ROUND(((E27/D27)),2)</f>
        <v>0.75</v>
      </c>
      <c r="G27" s="27"/>
    </row>
  </sheetData>
  <mergeCells count="1">
    <mergeCell ref="A4:F4"/>
  </mergeCells>
  <printOptions/>
  <pageMargins left="0.7875" right="0.7875" top="0.9277777777777778" bottom="0.6222222222222222" header="0.09861111111111111" footer="0.09861111111111111"/>
  <pageSetup horizontalDpi="300" verticalDpi="300" orientation="portrait" paperSize="9"/>
  <headerFooter alignWithMargins="0">
    <oddHeader>&amp;C&amp;"Times New Roman,Normalny"&amp;12&amp;A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F28"/>
    </sheetView>
  </sheetViews>
  <sheetFormatPr defaultColWidth="12.57421875" defaultRowHeight="12.75"/>
  <cols>
    <col min="1" max="1" width="3.8515625" style="49" customWidth="1"/>
    <col min="2" max="2" width="20.00390625" style="49" customWidth="1"/>
    <col min="3" max="3" width="13.00390625" style="49" customWidth="1"/>
    <col min="4" max="16384" width="11.7109375" style="49" customWidth="1"/>
  </cols>
  <sheetData>
    <row r="1" spans="1:8" ht="15">
      <c r="A1" s="50" t="s">
        <v>0</v>
      </c>
      <c r="B1" s="50"/>
      <c r="C1" s="50"/>
      <c r="D1" s="50"/>
      <c r="E1" s="50"/>
      <c r="F1" s="50"/>
      <c r="G1" s="50"/>
      <c r="H1" s="50"/>
    </row>
    <row r="2" spans="1:3" ht="12.75">
      <c r="A2" s="1"/>
      <c r="B2" s="3"/>
      <c r="C2" s="1"/>
    </row>
    <row r="4" s="1" customFormat="1" ht="12.75">
      <c r="A4" s="1" t="s">
        <v>149</v>
      </c>
    </row>
    <row r="5" s="1" customFormat="1" ht="12.75"/>
    <row r="6" s="1" customFormat="1" ht="12.75">
      <c r="A6" s="1" t="s">
        <v>150</v>
      </c>
    </row>
    <row r="7" s="1" customFormat="1" ht="12.75"/>
    <row r="8" spans="1:9" s="1" customFormat="1" ht="12.75">
      <c r="A8" s="51"/>
      <c r="B8" s="52"/>
      <c r="C8" s="53"/>
      <c r="D8" s="13" t="s">
        <v>151</v>
      </c>
      <c r="E8" s="13"/>
      <c r="F8" s="13"/>
      <c r="G8" s="13"/>
      <c r="H8" s="13"/>
      <c r="I8" s="13"/>
    </row>
    <row r="9" spans="1:9" s="1" customFormat="1" ht="35.25" customHeight="1">
      <c r="A9" s="10" t="s">
        <v>152</v>
      </c>
      <c r="B9" s="1" t="s">
        <v>153</v>
      </c>
      <c r="C9" s="54" t="s">
        <v>154</v>
      </c>
      <c r="D9" s="55" t="s">
        <v>155</v>
      </c>
      <c r="E9" s="55"/>
      <c r="F9" s="56" t="s">
        <v>156</v>
      </c>
      <c r="G9" s="56"/>
      <c r="H9" s="55" t="s">
        <v>157</v>
      </c>
      <c r="I9" s="55"/>
    </row>
    <row r="10" spans="1:9" s="1" customFormat="1" ht="48" customHeight="1">
      <c r="A10" s="57"/>
      <c r="B10" s="58"/>
      <c r="C10" s="59"/>
      <c r="D10" s="60" t="s">
        <v>158</v>
      </c>
      <c r="E10" s="61" t="s">
        <v>159</v>
      </c>
      <c r="F10" s="60" t="s">
        <v>158</v>
      </c>
      <c r="G10" s="62" t="s">
        <v>159</v>
      </c>
      <c r="H10" s="60" t="s">
        <v>158</v>
      </c>
      <c r="I10" s="62" t="s">
        <v>159</v>
      </c>
    </row>
    <row r="11" spans="1:9" s="1" customFormat="1" ht="34.5">
      <c r="A11" s="63">
        <v>1</v>
      </c>
      <c r="B11" s="38" t="s">
        <v>160</v>
      </c>
      <c r="C11" s="64">
        <v>1649100</v>
      </c>
      <c r="D11" s="65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</row>
    <row r="12" spans="1:9" s="1" customFormat="1" ht="34.5">
      <c r="A12" s="27">
        <v>2</v>
      </c>
      <c r="B12" s="67" t="s">
        <v>161</v>
      </c>
      <c r="C12" s="68">
        <v>7681000</v>
      </c>
      <c r="D12" s="27" t="s">
        <v>22</v>
      </c>
      <c r="E12" s="69" t="s">
        <v>22</v>
      </c>
      <c r="F12" s="69" t="s">
        <v>22</v>
      </c>
      <c r="G12" s="69" t="s">
        <v>22</v>
      </c>
      <c r="H12" s="69" t="s">
        <v>22</v>
      </c>
      <c r="I12" s="69" t="s">
        <v>22</v>
      </c>
    </row>
    <row r="13" spans="1:9" s="1" customFormat="1" ht="45.75">
      <c r="A13" s="27">
        <v>3</v>
      </c>
      <c r="B13" s="67" t="s">
        <v>162</v>
      </c>
      <c r="C13" s="68">
        <v>11200500</v>
      </c>
      <c r="D13" s="27" t="s">
        <v>22</v>
      </c>
      <c r="E13" s="69" t="s">
        <v>22</v>
      </c>
      <c r="F13" s="69" t="s">
        <v>22</v>
      </c>
      <c r="G13" s="69" t="s">
        <v>22</v>
      </c>
      <c r="H13" s="69" t="s">
        <v>22</v>
      </c>
      <c r="I13" s="69" t="s">
        <v>22</v>
      </c>
    </row>
    <row r="14" spans="1:9" s="1" customFormat="1" ht="12.75">
      <c r="A14" s="27">
        <v>4</v>
      </c>
      <c r="B14" s="70" t="s">
        <v>163</v>
      </c>
      <c r="C14" s="68">
        <v>21500</v>
      </c>
      <c r="D14" s="27" t="s">
        <v>22</v>
      </c>
      <c r="E14" s="69" t="s">
        <v>22</v>
      </c>
      <c r="F14" s="69" t="s">
        <v>22</v>
      </c>
      <c r="G14" s="69" t="s">
        <v>22</v>
      </c>
      <c r="H14" s="69" t="s">
        <v>22</v>
      </c>
      <c r="I14" s="69" t="s">
        <v>22</v>
      </c>
    </row>
    <row r="15" spans="1:9" s="22" customFormat="1" ht="12.75">
      <c r="A15" s="71"/>
      <c r="B15" s="72" t="s">
        <v>164</v>
      </c>
      <c r="C15" s="73">
        <f>SUM(C11:C14)</f>
        <v>20552100</v>
      </c>
      <c r="D15" s="71" t="s">
        <v>22</v>
      </c>
      <c r="E15" s="74" t="s">
        <v>22</v>
      </c>
      <c r="F15" s="74" t="s">
        <v>22</v>
      </c>
      <c r="G15" s="74" t="s">
        <v>22</v>
      </c>
      <c r="H15" s="74" t="s">
        <v>22</v>
      </c>
      <c r="I15" s="74" t="s">
        <v>22</v>
      </c>
    </row>
  </sheetData>
  <mergeCells count="5">
    <mergeCell ref="A1:H1"/>
    <mergeCell ref="D8:I8"/>
    <mergeCell ref="D9:E9"/>
    <mergeCell ref="F9:G9"/>
    <mergeCell ref="H9:I9"/>
  </mergeCells>
  <printOptions/>
  <pageMargins left="0.7875" right="0.7875" top="0.9277777777777778" bottom="0.6222222222222222" header="0.09861111111111111" footer="0.09861111111111111"/>
  <pageSetup firstPageNumber="1" useFirstPageNumber="1" horizontalDpi="300" verticalDpi="300" orientation="landscape" paperSize="9"/>
  <headerFooter alignWithMargins="0">
    <oddHeader>&amp;C&amp;"Times New Roman,Normalny"&amp;12&amp;A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2007-04-05T06:52:29Z</cp:lastPrinted>
  <dcterms:created xsi:type="dcterms:W3CDTF">2006-11-09T06:43:47Z</dcterms:created>
  <dcterms:modified xsi:type="dcterms:W3CDTF">2006-11-09T06:45:18Z</dcterms:modified>
  <cp:category/>
  <cp:version/>
  <cp:contentType/>
  <cp:contentStatus/>
  <cp:revision>2</cp:revision>
</cp:coreProperties>
</file>