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<sst xmlns="http://schemas.openxmlformats.org/spreadsheetml/2006/main" count="232" uniqueCount="170">
  <si>
    <t>Lp.</t>
  </si>
  <si>
    <t>Nazwa zadania</t>
  </si>
  <si>
    <t>Wykonanie</t>
  </si>
  <si>
    <t>Uwagi</t>
  </si>
  <si>
    <t xml:space="preserve">1. </t>
  </si>
  <si>
    <t xml:space="preserve">2. </t>
  </si>
  <si>
    <t xml:space="preserve">3. </t>
  </si>
  <si>
    <t>I.</t>
  </si>
  <si>
    <t xml:space="preserve">DROGI </t>
  </si>
  <si>
    <t>Dz. 600 Rozdz. 60016</t>
  </si>
  <si>
    <t>1.</t>
  </si>
  <si>
    <t>Ul. Westerplatte + Frankowskiego</t>
  </si>
  <si>
    <t>2.</t>
  </si>
  <si>
    <t xml:space="preserve">projekt PPt-gKubeszewskiego </t>
  </si>
  <si>
    <t>3.</t>
  </si>
  <si>
    <t>Ul. Powiśle (chodnik)</t>
  </si>
  <si>
    <t>4.</t>
  </si>
  <si>
    <t>Ul. Mickiewicza 14,16,18,20</t>
  </si>
  <si>
    <t>5.</t>
  </si>
  <si>
    <t xml:space="preserve">Ul. Pogodna </t>
  </si>
  <si>
    <t>RZSW-poręcz i oznakowanie</t>
  </si>
  <si>
    <t>6.</t>
  </si>
  <si>
    <t>Ul. Holownicza</t>
  </si>
  <si>
    <t>Lipiński</t>
  </si>
  <si>
    <t>7.</t>
  </si>
  <si>
    <t>Dojazd ul. Nowa - Media Ekspert</t>
  </si>
  <si>
    <t>8.</t>
  </si>
  <si>
    <t xml:space="preserve">Ul. Jaśminowa - projekt </t>
  </si>
  <si>
    <t>9.</t>
  </si>
  <si>
    <t>Ul. Króla 6 i 8 parking - projekt</t>
  </si>
  <si>
    <t>PP T-g</t>
  </si>
  <si>
    <t>10.</t>
  </si>
  <si>
    <t xml:space="preserve">Ul. Nowa - projekt </t>
  </si>
  <si>
    <t xml:space="preserve">Ogółem dz 600 </t>
  </si>
  <si>
    <t>II</t>
  </si>
  <si>
    <t>Rewitalizacja Starego Miasta w Sandomierzu:</t>
  </si>
  <si>
    <t>CAD-projekt -infrastr.</t>
  </si>
  <si>
    <t>b. Wzmocnienie zasobów dziedzictwa kulturowego i przyrodniczego miasta Sandomierza - etap II *</t>
  </si>
  <si>
    <t>ciąg pieszo rowerowy od ul. Krakowskiej do Piszczel</t>
  </si>
  <si>
    <t>Most-drog</t>
  </si>
  <si>
    <t>modernizacja istiejącego wylotu wód deszczowych  kolektora D-1200 przy ul. Krakowskiej - projekt</t>
  </si>
  <si>
    <t>rewitalizacja Bulwaru im. J.Piłsudskiego</t>
  </si>
  <si>
    <t>Kanalizacja przy ul. Krakowskiej (Jana Pawła II)</t>
  </si>
  <si>
    <t>BCJ-dokum.</t>
  </si>
  <si>
    <t>Kanalizacja w lewobrzeznej cz. miasta- projekt</t>
  </si>
  <si>
    <t>Resco-projekt</t>
  </si>
  <si>
    <t>Sieć kanalizacji sanitarnej przy ul. Wielowiejskiej i Sieleckiej</t>
  </si>
  <si>
    <t>ul. Westerplatte i Frankowskiego</t>
  </si>
  <si>
    <t>ul. Powiśle - odwodnienie-projekt</t>
  </si>
  <si>
    <t>Wodociąg Sucharzowska - Chwałecka</t>
  </si>
  <si>
    <t>Razem Dz. 900 rozdz. 90095</t>
  </si>
  <si>
    <t>III.</t>
  </si>
  <si>
    <t>Dz. 900 Rozdz. 90004</t>
  </si>
  <si>
    <t>Park Miejski - dokumentacja</t>
  </si>
  <si>
    <t>projekt Hortus</t>
  </si>
  <si>
    <t>Razem Dz.900 Rozdz. 90004</t>
  </si>
  <si>
    <t>IV</t>
  </si>
  <si>
    <t>Oświetlenie uliczne</t>
  </si>
  <si>
    <t>Dz. 900 rozdz. 90015</t>
  </si>
  <si>
    <t xml:space="preserve">Przedmieście Zawichojskie </t>
  </si>
  <si>
    <t>Zasilanie pompowni ścieków ul.Ks. H.Sandomierskiego</t>
  </si>
  <si>
    <t>Ul. Łukawska, Panoramiczna, Spokojna, Brzeskiego (projekty)</t>
  </si>
  <si>
    <t>ul. Spokojna</t>
  </si>
  <si>
    <t>Brzeskiego-PT</t>
  </si>
  <si>
    <t>ul. Łukawska</t>
  </si>
  <si>
    <t>Razem Dz. 900 rozdz. 90015</t>
  </si>
  <si>
    <t>V</t>
  </si>
  <si>
    <t>Dz. 926, Rozdz. 92605</t>
  </si>
  <si>
    <t>Przebudowa stadionu sportowego przy ul.  Koseły 3a - I etap</t>
  </si>
  <si>
    <t>OKB-real. 2006- 2008- wartośc 8,094544,56 ( na 2008- 1.944..544,55</t>
  </si>
  <si>
    <t>nadzór PIB</t>
  </si>
  <si>
    <t>Instalacja solarna przy Basenie Krytym</t>
  </si>
  <si>
    <t>Skate park (2 kpl.)</t>
  </si>
  <si>
    <t>Razem Dz.926, rozdz. 92605</t>
  </si>
  <si>
    <t>VI</t>
  </si>
  <si>
    <t>Dz.700 Rozdz. 70095</t>
  </si>
  <si>
    <t>Budownictwo mieszkaniowe</t>
  </si>
  <si>
    <t>bud.socjalny-PT</t>
  </si>
  <si>
    <t>Razem Dz. 700 Rozdz. 70095</t>
  </si>
  <si>
    <t>VII</t>
  </si>
  <si>
    <t>Oświata i wychowanie</t>
  </si>
  <si>
    <t>"Ruch szansą na zdrowie - otwarte tereny rekreacji dziecięcej"</t>
  </si>
  <si>
    <t>Proj.-Głowaccy</t>
  </si>
  <si>
    <t>dok.aplikacyjna - Eurofin</t>
  </si>
  <si>
    <t>mapy-Sadecki</t>
  </si>
  <si>
    <t>Solit-syst.mon.</t>
  </si>
  <si>
    <t>ul. Długa boczna</t>
  </si>
  <si>
    <t>(umowa na 546023,20, zapł 482.328,71- różnica-kara</t>
  </si>
  <si>
    <t>ul. POW</t>
  </si>
  <si>
    <t>Pasaż-projekt</t>
  </si>
  <si>
    <t>ul. Dobkiewicza -boczna</t>
  </si>
  <si>
    <t xml:space="preserve">ul.H.Sandomierskiego </t>
  </si>
  <si>
    <t>(umowa na 79.300 -zapł w 2006r 14.030zł)</t>
  </si>
  <si>
    <t>UWAGI</t>
  </si>
  <si>
    <t xml:space="preserve">ul. Bosmańska </t>
  </si>
  <si>
    <t>Przedszkole</t>
  </si>
  <si>
    <t>Basen odkryty</t>
  </si>
  <si>
    <t>Podpisano umowę z wyk. 14.06.2007- Brzeskiego</t>
  </si>
  <si>
    <t>Podpisano umowę z wyk. 08.05.2007- Łukawska</t>
  </si>
  <si>
    <t>Podpisano umowę z wyk. 08.05.2007- Spokojna</t>
  </si>
  <si>
    <t>Podpisano umowę z wykonawca 07.05.2007.</t>
  </si>
  <si>
    <t>Inwestycja  zakończona</t>
  </si>
  <si>
    <t>Cześciowa realizacja   projektu</t>
  </si>
  <si>
    <t>Podpisano umowe z wykonawcą 15.02.2007</t>
  </si>
  <si>
    <t>częściowa  realizacja zadania</t>
  </si>
  <si>
    <t>Podpisano umowę z wykonawcą 27.06.2007</t>
  </si>
  <si>
    <t>zadanie w trakcie realizacji</t>
  </si>
  <si>
    <t>częściowa realizacja - umowa 12.07.2006</t>
  </si>
  <si>
    <t>podpisano umowę 20.11.2006</t>
  </si>
  <si>
    <t>Podpisano umowę  z wykonawca  20.07.2007</t>
  </si>
  <si>
    <t>ogłoszono przetarg</t>
  </si>
  <si>
    <t>zawarto umowę z wykonawca</t>
  </si>
  <si>
    <t>Umowa zawarta z wykonawcą  21.02.2006 r</t>
  </si>
  <si>
    <t xml:space="preserve">Umowa zawarta z wykonawcą  21.02.2006 </t>
  </si>
  <si>
    <t>Inwestycja   zakończona</t>
  </si>
  <si>
    <t>wystąpiono o wyd. dec. o warunkach zabudowy,</t>
  </si>
  <si>
    <t>Przetarg w przygotowaniu - 6.08.2007</t>
  </si>
  <si>
    <t>podpisano umowe z wykonawcą  06.09.2005</t>
  </si>
  <si>
    <t xml:space="preserve">zawarto  umowe z wykonawcą 02.02.2006 </t>
  </si>
  <si>
    <t>podpisano umowe z wykonawcą  17.06.2006</t>
  </si>
  <si>
    <t>Zawarto umowę z wykonawcą  06.01.2006</t>
  </si>
  <si>
    <t>Negocjacje z wykonawcą</t>
  </si>
  <si>
    <t>Pozostałe :</t>
  </si>
  <si>
    <t>Zakupy inwestycycjne - administracja</t>
  </si>
  <si>
    <t>Zakupy inwestycycjne - grunty gminne</t>
  </si>
  <si>
    <t>Wydatki inwestycyjne - Zakład Utylizacji w Janczycach</t>
  </si>
  <si>
    <t>Porozumienie Starostwo - KPPSP Sandomierz</t>
  </si>
  <si>
    <t>Zakupy inwestycycjne - ZEAS</t>
  </si>
  <si>
    <t>Porozumienie Starostwo - Modernizacja dróg</t>
  </si>
  <si>
    <t>Zakupy inwestycyjne - Straż Miejska</t>
  </si>
  <si>
    <t>Plan po zmianach</t>
  </si>
  <si>
    <t>Brak pozwolenia na budowę</t>
  </si>
  <si>
    <t>Razem: dz. 800</t>
  </si>
  <si>
    <t>Brak pozowlenia na budowę</t>
  </si>
  <si>
    <t>Plan</t>
  </si>
  <si>
    <t>Dz. 801</t>
  </si>
  <si>
    <t>Gospodarka mieszkaniowa</t>
  </si>
  <si>
    <t>Kultura Fizyczna i Sport</t>
  </si>
  <si>
    <t>Gospodarka komunalna</t>
  </si>
  <si>
    <t>Zieleń w mieście</t>
  </si>
  <si>
    <t>Dz. 900 rozdz. 90095 - Pozostała działalność</t>
  </si>
  <si>
    <t>Projekty:ul.Kubeszewskiego,ul.Reymonta,ul. Asnyka,ul. Frankowskiego</t>
  </si>
  <si>
    <t>Przetarg unieważniono</t>
  </si>
  <si>
    <t xml:space="preserve">Łącznie </t>
  </si>
  <si>
    <t>Razem inwestycje</t>
  </si>
  <si>
    <t>Razem wydatki niewygasające</t>
  </si>
  <si>
    <t>Dz. 750 rozdz. 75023</t>
  </si>
  <si>
    <t>Dz. 700 rozdz. 70005</t>
  </si>
  <si>
    <t>Dz. 900 rozdz. 90002</t>
  </si>
  <si>
    <t>Dz. 754 rozdz. 75411</t>
  </si>
  <si>
    <t>Dz. 801, Rozdz. 80114</t>
  </si>
  <si>
    <t>Dz. 754, Rozdz. 75416</t>
  </si>
  <si>
    <t>Dz. 600, Rozdz. 60014</t>
  </si>
  <si>
    <t>Realizacja inwestycji w I półroczu 2007 r.</t>
  </si>
  <si>
    <t>VIII</t>
  </si>
  <si>
    <t>W trakcie realizacji</t>
  </si>
  <si>
    <t>Podpisano porozumienie o współfinansowanie</t>
  </si>
  <si>
    <t>Podpisano porozumienia o współfinansowanie</t>
  </si>
  <si>
    <t>Wydatki niewygasające z 2006 r</t>
  </si>
  <si>
    <t>Umowa zawarta  z wykonawcą  17.08.2005</t>
  </si>
  <si>
    <t xml:space="preserve">a. Ochrona i zabezpieczenie zespołu staromiejskiego </t>
  </si>
  <si>
    <t>Podpisano umowy z wykonawcami</t>
  </si>
  <si>
    <t>Zlecenie na projektowanie</t>
  </si>
  <si>
    <t xml:space="preserve">Podpisano umowę z wykonawca </t>
  </si>
  <si>
    <t>Podpisano umowę z wykonawca</t>
  </si>
  <si>
    <t>65.</t>
  </si>
  <si>
    <t>66.</t>
  </si>
  <si>
    <t>67.</t>
  </si>
  <si>
    <t>68.</t>
  </si>
  <si>
    <t>69.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</si>
</sst>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</numFmts>
  <fonts count="8">
    <font>
      <sz val="10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dashed">
        <color indexed="46"/>
      </bottom>
    </border>
    <border>
      <left style="thin"/>
      <right style="thin"/>
      <top style="dashed">
        <color indexed="46"/>
      </top>
      <bottom style="dashed">
        <color indexed="46"/>
      </bottom>
    </border>
    <border>
      <left style="thin"/>
      <right style="thin"/>
      <top style="dashed">
        <color indexed="46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8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4" fontId="2" fillId="0" borderId="2" xfId="0" applyNumberFormat="1" applyFont="1" applyFill="1" applyBorder="1" applyAlignment="1">
      <alignment/>
    </xf>
    <xf numFmtId="4" fontId="1" fillId="0" borderId="1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1" fillId="0" borderId="2" xfId="0" applyFont="1" applyBorder="1" applyAlignment="1">
      <alignment/>
    </xf>
    <xf numFmtId="4" fontId="1" fillId="0" borderId="3" xfId="0" applyNumberFormat="1" applyFont="1" applyFill="1" applyBorder="1" applyAlignment="1">
      <alignment/>
    </xf>
    <xf numFmtId="0" fontId="1" fillId="0" borderId="3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1" fillId="0" borderId="4" xfId="0" applyFont="1" applyBorder="1" applyAlignment="1">
      <alignment/>
    </xf>
    <xf numFmtId="4" fontId="3" fillId="0" borderId="4" xfId="0" applyNumberFormat="1" applyFont="1" applyBorder="1" applyAlignment="1">
      <alignment/>
    </xf>
    <xf numFmtId="4" fontId="1" fillId="0" borderId="4" xfId="0" applyNumberFormat="1" applyFont="1" applyBorder="1" applyAlignment="1">
      <alignment/>
    </xf>
    <xf numFmtId="4" fontId="1" fillId="0" borderId="7" xfId="0" applyNumberFormat="1" applyFont="1" applyBorder="1" applyAlignment="1">
      <alignment/>
    </xf>
    <xf numFmtId="0" fontId="1" fillId="0" borderId="7" xfId="0" applyFont="1" applyBorder="1" applyAlignment="1">
      <alignment wrapText="1"/>
    </xf>
    <xf numFmtId="0" fontId="1" fillId="0" borderId="3" xfId="0" applyFont="1" applyBorder="1" applyAlignment="1">
      <alignment/>
    </xf>
    <xf numFmtId="4" fontId="1" fillId="0" borderId="8" xfId="0" applyNumberFormat="1" applyFont="1" applyBorder="1" applyAlignment="1">
      <alignment/>
    </xf>
    <xf numFmtId="0" fontId="1" fillId="0" borderId="8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4" fillId="2" borderId="4" xfId="0" applyFont="1" applyFill="1" applyBorder="1" applyAlignment="1">
      <alignment horizontal="left" wrapText="1"/>
    </xf>
    <xf numFmtId="4" fontId="2" fillId="2" borderId="4" xfId="0" applyNumberFormat="1" applyFont="1" applyFill="1" applyBorder="1" applyAlignment="1">
      <alignment/>
    </xf>
    <xf numFmtId="4" fontId="1" fillId="2" borderId="4" xfId="0" applyNumberFormat="1" applyFont="1" applyFill="1" applyBorder="1" applyAlignment="1">
      <alignment/>
    </xf>
    <xf numFmtId="0" fontId="3" fillId="0" borderId="0" xfId="0" applyFont="1" applyAlignment="1">
      <alignment/>
    </xf>
    <xf numFmtId="4" fontId="1" fillId="0" borderId="0" xfId="0" applyNumberFormat="1" applyFont="1" applyAlignment="1">
      <alignment/>
    </xf>
    <xf numFmtId="0" fontId="2" fillId="0" borderId="9" xfId="0" applyFont="1" applyBorder="1" applyAlignment="1">
      <alignment horizontal="left" wrapText="1"/>
    </xf>
    <xf numFmtId="0" fontId="3" fillId="0" borderId="9" xfId="0" applyFont="1" applyBorder="1" applyAlignment="1">
      <alignment/>
    </xf>
    <xf numFmtId="4" fontId="1" fillId="0" borderId="9" xfId="0" applyNumberFormat="1" applyFont="1" applyBorder="1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49" fontId="1" fillId="0" borderId="7" xfId="0" applyNumberFormat="1" applyFont="1" applyBorder="1" applyAlignment="1">
      <alignment wrapText="1"/>
    </xf>
    <xf numFmtId="4" fontId="3" fillId="0" borderId="7" xfId="0" applyNumberFormat="1" applyFont="1" applyBorder="1" applyAlignment="1">
      <alignment/>
    </xf>
    <xf numFmtId="0" fontId="1" fillId="0" borderId="7" xfId="0" applyFont="1" applyBorder="1" applyAlignment="1">
      <alignment/>
    </xf>
    <xf numFmtId="49" fontId="1" fillId="0" borderId="11" xfId="0" applyNumberFormat="1" applyFont="1" applyBorder="1" applyAlignment="1">
      <alignment wrapText="1"/>
    </xf>
    <xf numFmtId="4" fontId="3" fillId="0" borderId="11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0" fontId="1" fillId="0" borderId="12" xfId="0" applyFont="1" applyBorder="1" applyAlignment="1">
      <alignment wrapText="1"/>
    </xf>
    <xf numFmtId="49" fontId="1" fillId="0" borderId="13" xfId="0" applyNumberFormat="1" applyFont="1" applyBorder="1" applyAlignment="1">
      <alignment wrapText="1"/>
    </xf>
    <xf numFmtId="4" fontId="3" fillId="0" borderId="13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0" fontId="1" fillId="0" borderId="11" xfId="0" applyFont="1" applyBorder="1" applyAlignment="1">
      <alignment wrapText="1"/>
    </xf>
    <xf numFmtId="0" fontId="1" fillId="0" borderId="14" xfId="0" applyFont="1" applyBorder="1" applyAlignment="1">
      <alignment/>
    </xf>
    <xf numFmtId="49" fontId="3" fillId="0" borderId="15" xfId="0" applyNumberFormat="1" applyFont="1" applyBorder="1" applyAlignment="1">
      <alignment wrapText="1"/>
    </xf>
    <xf numFmtId="4" fontId="3" fillId="0" borderId="2" xfId="0" applyNumberFormat="1" applyFont="1" applyBorder="1" applyAlignment="1">
      <alignment/>
    </xf>
    <xf numFmtId="4" fontId="1" fillId="0" borderId="15" xfId="0" applyNumberFormat="1" applyFont="1" applyBorder="1" applyAlignment="1">
      <alignment/>
    </xf>
    <xf numFmtId="0" fontId="1" fillId="0" borderId="15" xfId="0" applyFont="1" applyBorder="1" applyAlignment="1">
      <alignment/>
    </xf>
    <xf numFmtId="49" fontId="3" fillId="0" borderId="16" xfId="0" applyNumberFormat="1" applyFont="1" applyBorder="1" applyAlignment="1">
      <alignment wrapText="1"/>
    </xf>
    <xf numFmtId="4" fontId="3" fillId="0" borderId="3" xfId="0" applyNumberFormat="1" applyFont="1" applyBorder="1" applyAlignment="1">
      <alignment/>
    </xf>
    <xf numFmtId="4" fontId="1" fillId="0" borderId="16" xfId="0" applyNumberFormat="1" applyFont="1" applyBorder="1" applyAlignment="1">
      <alignment/>
    </xf>
    <xf numFmtId="0" fontId="1" fillId="0" borderId="16" xfId="0" applyFont="1" applyBorder="1" applyAlignment="1">
      <alignment/>
    </xf>
    <xf numFmtId="49" fontId="1" fillId="0" borderId="4" xfId="0" applyNumberFormat="1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12" xfId="0" applyFont="1" applyBorder="1" applyAlignment="1">
      <alignment/>
    </xf>
    <xf numFmtId="0" fontId="1" fillId="0" borderId="3" xfId="0" applyFont="1" applyBorder="1" applyAlignment="1">
      <alignment wrapText="1"/>
    </xf>
    <xf numFmtId="0" fontId="1" fillId="0" borderId="8" xfId="0" applyFont="1" applyBorder="1" applyAlignment="1">
      <alignment/>
    </xf>
    <xf numFmtId="0" fontId="4" fillId="2" borderId="3" xfId="0" applyFont="1" applyFill="1" applyBorder="1" applyAlignment="1">
      <alignment wrapText="1"/>
    </xf>
    <xf numFmtId="4" fontId="2" fillId="2" borderId="3" xfId="0" applyNumberFormat="1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4" fontId="1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0" fontId="2" fillId="0" borderId="4" xfId="0" applyFont="1" applyBorder="1" applyAlignment="1">
      <alignment/>
    </xf>
    <xf numFmtId="0" fontId="2" fillId="3" borderId="17" xfId="0" applyFont="1" applyFill="1" applyBorder="1" applyAlignment="1">
      <alignment/>
    </xf>
    <xf numFmtId="4" fontId="1" fillId="0" borderId="17" xfId="0" applyNumberFormat="1" applyFont="1" applyFill="1" applyBorder="1" applyAlignment="1">
      <alignment/>
    </xf>
    <xf numFmtId="49" fontId="1" fillId="3" borderId="1" xfId="0" applyNumberFormat="1" applyFont="1" applyFill="1" applyBorder="1" applyAlignment="1">
      <alignment wrapText="1"/>
    </xf>
    <xf numFmtId="4" fontId="3" fillId="3" borderId="1" xfId="0" applyNumberFormat="1" applyFont="1" applyFill="1" applyBorder="1" applyAlignment="1">
      <alignment/>
    </xf>
    <xf numFmtId="4" fontId="1" fillId="0" borderId="7" xfId="0" applyNumberFormat="1" applyFont="1" applyFill="1" applyBorder="1" applyAlignment="1">
      <alignment/>
    </xf>
    <xf numFmtId="49" fontId="1" fillId="3" borderId="3" xfId="0" applyNumberFormat="1" applyFont="1" applyFill="1" applyBorder="1" applyAlignment="1">
      <alignment wrapText="1"/>
    </xf>
    <xf numFmtId="4" fontId="3" fillId="3" borderId="3" xfId="0" applyNumberFormat="1" applyFont="1" applyFill="1" applyBorder="1" applyAlignment="1">
      <alignment/>
    </xf>
    <xf numFmtId="4" fontId="1" fillId="0" borderId="8" xfId="0" applyNumberFormat="1" applyFont="1" applyFill="1" applyBorder="1" applyAlignment="1">
      <alignment/>
    </xf>
    <xf numFmtId="49" fontId="4" fillId="2" borderId="4" xfId="0" applyNumberFormat="1" applyFont="1" applyFill="1" applyBorder="1" applyAlignment="1">
      <alignment wrapText="1"/>
    </xf>
    <xf numFmtId="4" fontId="2" fillId="0" borderId="9" xfId="0" applyNumberFormat="1" applyFont="1" applyFill="1" applyBorder="1" applyAlignment="1">
      <alignment/>
    </xf>
    <xf numFmtId="4" fontId="1" fillId="0" borderId="18" xfId="0" applyNumberFormat="1" applyFont="1" applyBorder="1" applyAlignment="1">
      <alignment/>
    </xf>
    <xf numFmtId="4" fontId="1" fillId="0" borderId="19" xfId="0" applyNumberFormat="1" applyFont="1" applyBorder="1" applyAlignment="1">
      <alignment/>
    </xf>
    <xf numFmtId="0" fontId="1" fillId="3" borderId="20" xfId="0" applyFont="1" applyFill="1" applyBorder="1" applyAlignment="1">
      <alignment/>
    </xf>
    <xf numFmtId="4" fontId="3" fillId="3" borderId="4" xfId="0" applyNumberFormat="1" applyFont="1" applyFill="1" applyBorder="1" applyAlignment="1">
      <alignment/>
    </xf>
    <xf numFmtId="4" fontId="3" fillId="3" borderId="2" xfId="0" applyNumberFormat="1" applyFont="1" applyFill="1" applyBorder="1" applyAlignment="1">
      <alignment/>
    </xf>
    <xf numFmtId="4" fontId="1" fillId="0" borderId="2" xfId="0" applyNumberFormat="1" applyFont="1" applyBorder="1" applyAlignment="1">
      <alignment/>
    </xf>
    <xf numFmtId="0" fontId="4" fillId="2" borderId="20" xfId="0" applyFont="1" applyFill="1" applyBorder="1" applyAlignment="1">
      <alignment horizontal="left" wrapText="1"/>
    </xf>
    <xf numFmtId="0" fontId="1" fillId="3" borderId="5" xfId="0" applyFont="1" applyFill="1" applyBorder="1" applyAlignment="1">
      <alignment wrapText="1"/>
    </xf>
    <xf numFmtId="4" fontId="3" fillId="3" borderId="1" xfId="0" applyNumberFormat="1" applyFont="1" applyFill="1" applyBorder="1" applyAlignment="1">
      <alignment wrapText="1"/>
    </xf>
    <xf numFmtId="0" fontId="1" fillId="3" borderId="21" xfId="0" applyFont="1" applyFill="1" applyBorder="1" applyAlignment="1">
      <alignment wrapText="1"/>
    </xf>
    <xf numFmtId="4" fontId="3" fillId="3" borderId="2" xfId="0" applyNumberFormat="1" applyFont="1" applyFill="1" applyBorder="1" applyAlignment="1">
      <alignment wrapText="1"/>
    </xf>
    <xf numFmtId="0" fontId="1" fillId="3" borderId="6" xfId="0" applyFont="1" applyFill="1" applyBorder="1" applyAlignment="1">
      <alignment wrapText="1"/>
    </xf>
    <xf numFmtId="4" fontId="3" fillId="3" borderId="3" xfId="0" applyNumberFormat="1" applyFont="1" applyFill="1" applyBorder="1" applyAlignment="1">
      <alignment wrapText="1"/>
    </xf>
    <xf numFmtId="0" fontId="1" fillId="3" borderId="22" xfId="0" applyFont="1" applyFill="1" applyBorder="1" applyAlignment="1">
      <alignment/>
    </xf>
    <xf numFmtId="4" fontId="1" fillId="0" borderId="17" xfId="0" applyNumberFormat="1" applyFont="1" applyBorder="1" applyAlignment="1">
      <alignment/>
    </xf>
    <xf numFmtId="0" fontId="1" fillId="0" borderId="17" xfId="0" applyFont="1" applyBorder="1" applyAlignment="1">
      <alignment/>
    </xf>
    <xf numFmtId="0" fontId="2" fillId="3" borderId="5" xfId="0" applyFont="1" applyFill="1" applyBorder="1" applyAlignment="1">
      <alignment/>
    </xf>
    <xf numFmtId="0" fontId="2" fillId="3" borderId="6" xfId="0" applyFont="1" applyFill="1" applyBorder="1" applyAlignment="1">
      <alignment/>
    </xf>
    <xf numFmtId="4" fontId="3" fillId="3" borderId="10" xfId="0" applyNumberFormat="1" applyFont="1" applyFill="1" applyBorder="1" applyAlignment="1">
      <alignment/>
    </xf>
    <xf numFmtId="0" fontId="1" fillId="3" borderId="4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4" fontId="1" fillId="0" borderId="0" xfId="0" applyNumberFormat="1" applyFont="1" applyBorder="1" applyAlignment="1">
      <alignment/>
    </xf>
    <xf numFmtId="0" fontId="4" fillId="0" borderId="9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1" fillId="0" borderId="1" xfId="0" applyNumberFormat="1" applyFont="1" applyBorder="1" applyAlignment="1">
      <alignment/>
    </xf>
    <xf numFmtId="4" fontId="1" fillId="3" borderId="3" xfId="0" applyNumberFormat="1" applyFont="1" applyFill="1" applyBorder="1" applyAlignment="1">
      <alignment/>
    </xf>
    <xf numFmtId="49" fontId="1" fillId="3" borderId="0" xfId="0" applyNumberFormat="1" applyFont="1" applyFill="1" applyBorder="1" applyAlignment="1">
      <alignment wrapText="1"/>
    </xf>
    <xf numFmtId="4" fontId="1" fillId="3" borderId="0" xfId="0" applyNumberFormat="1" applyFont="1" applyFill="1" applyBorder="1" applyAlignment="1">
      <alignment/>
    </xf>
    <xf numFmtId="0" fontId="1" fillId="0" borderId="20" xfId="0" applyFont="1" applyBorder="1" applyAlignment="1">
      <alignment/>
    </xf>
    <xf numFmtId="4" fontId="1" fillId="0" borderId="3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164" fontId="2" fillId="0" borderId="0" xfId="0" applyNumberFormat="1" applyFont="1" applyFill="1" applyBorder="1" applyAlignment="1">
      <alignment/>
    </xf>
    <xf numFmtId="44" fontId="2" fillId="0" borderId="0" xfId="18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44" fontId="1" fillId="0" borderId="0" xfId="18" applyFont="1" applyFill="1" applyBorder="1" applyAlignment="1">
      <alignment/>
    </xf>
    <xf numFmtId="0" fontId="1" fillId="0" borderId="4" xfId="0" applyFont="1" applyBorder="1" applyAlignment="1">
      <alignment horizontal="center"/>
    </xf>
    <xf numFmtId="4" fontId="1" fillId="0" borderId="0" xfId="0" applyNumberFormat="1" applyFont="1" applyFill="1" applyBorder="1" applyAlignment="1">
      <alignment wrapText="1"/>
    </xf>
    <xf numFmtId="4" fontId="2" fillId="0" borderId="0" xfId="0" applyNumberFormat="1" applyFont="1" applyFill="1" applyBorder="1" applyAlignment="1">
      <alignment wrapText="1"/>
    </xf>
    <xf numFmtId="44" fontId="2" fillId="0" borderId="0" xfId="18" applyFont="1" applyFill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4" fontId="1" fillId="0" borderId="0" xfId="0" applyNumberFormat="1" applyFont="1" applyFill="1" applyAlignment="1">
      <alignment/>
    </xf>
    <xf numFmtId="44" fontId="1" fillId="0" borderId="0" xfId="18" applyFont="1" applyFill="1" applyBorder="1" applyAlignment="1">
      <alignment wrapText="1"/>
    </xf>
    <xf numFmtId="0" fontId="1" fillId="0" borderId="0" xfId="0" applyFont="1" applyFill="1" applyAlignment="1">
      <alignment/>
    </xf>
    <xf numFmtId="4" fontId="1" fillId="0" borderId="18" xfId="0" applyNumberFormat="1" applyFont="1" applyFill="1" applyBorder="1" applyAlignment="1">
      <alignment/>
    </xf>
    <xf numFmtId="0" fontId="1" fillId="0" borderId="10" xfId="0" applyFont="1" applyBorder="1" applyAlignment="1">
      <alignment/>
    </xf>
    <xf numFmtId="4" fontId="2" fillId="0" borderId="2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left" wrapText="1"/>
    </xf>
    <xf numFmtId="4" fontId="1" fillId="0" borderId="0" xfId="0" applyNumberFormat="1" applyFont="1" applyFill="1" applyAlignment="1">
      <alignment wrapText="1"/>
    </xf>
    <xf numFmtId="4" fontId="2" fillId="0" borderId="4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1" fillId="0" borderId="3" xfId="0" applyFont="1" applyBorder="1" applyAlignment="1">
      <alignment horizontal="center"/>
    </xf>
    <xf numFmtId="0" fontId="2" fillId="0" borderId="0" xfId="0" applyFont="1" applyFill="1" applyBorder="1" applyAlignment="1">
      <alignment wrapText="1"/>
    </xf>
    <xf numFmtId="4" fontId="2" fillId="0" borderId="0" xfId="0" applyNumberFormat="1" applyFont="1" applyBorder="1" applyAlignment="1">
      <alignment/>
    </xf>
    <xf numFmtId="49" fontId="3" fillId="0" borderId="15" xfId="0" applyNumberFormat="1" applyFont="1" applyBorder="1" applyAlignment="1">
      <alignment horizontal="left" wrapText="1"/>
    </xf>
    <xf numFmtId="0" fontId="1" fillId="0" borderId="4" xfId="0" applyFont="1" applyFill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0" xfId="0" applyFont="1" applyAlignment="1">
      <alignment horizontal="center"/>
    </xf>
    <xf numFmtId="4" fontId="3" fillId="0" borderId="21" xfId="0" applyNumberFormat="1" applyFont="1" applyBorder="1" applyAlignment="1">
      <alignment/>
    </xf>
    <xf numFmtId="4" fontId="1" fillId="0" borderId="23" xfId="0" applyNumberFormat="1" applyFont="1" applyBorder="1" applyAlignment="1">
      <alignment/>
    </xf>
    <xf numFmtId="0" fontId="2" fillId="0" borderId="4" xfId="0" applyFont="1" applyBorder="1" applyAlignment="1">
      <alignment wrapText="1"/>
    </xf>
    <xf numFmtId="4" fontId="2" fillId="0" borderId="4" xfId="0" applyNumberFormat="1" applyFont="1" applyFill="1" applyBorder="1" applyAlignment="1">
      <alignment/>
    </xf>
    <xf numFmtId="4" fontId="1" fillId="0" borderId="4" xfId="0" applyNumberFormat="1" applyFont="1" applyFill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4" fontId="2" fillId="0" borderId="4" xfId="0" applyNumberFormat="1" applyFont="1" applyFill="1" applyBorder="1" applyAlignment="1">
      <alignment wrapText="1"/>
    </xf>
    <xf numFmtId="0" fontId="5" fillId="0" borderId="0" xfId="0" applyFont="1" applyAlignment="1">
      <alignment/>
    </xf>
    <xf numFmtId="4" fontId="1" fillId="0" borderId="4" xfId="0" applyNumberFormat="1" applyFont="1" applyFill="1" applyBorder="1" applyAlignment="1">
      <alignment wrapText="1"/>
    </xf>
    <xf numFmtId="0" fontId="5" fillId="0" borderId="4" xfId="0" applyFont="1" applyBorder="1" applyAlignment="1">
      <alignment horizontal="center"/>
    </xf>
    <xf numFmtId="0" fontId="5" fillId="0" borderId="4" xfId="0" applyFont="1" applyBorder="1" applyAlignment="1">
      <alignment/>
    </xf>
    <xf numFmtId="4" fontId="5" fillId="0" borderId="4" xfId="0" applyNumberFormat="1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4" xfId="0" applyFont="1" applyBorder="1" applyAlignment="1">
      <alignment horizontal="center"/>
    </xf>
    <xf numFmtId="4" fontId="6" fillId="0" borderId="4" xfId="0" applyNumberFormat="1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0" borderId="3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4" fontId="5" fillId="0" borderId="0" xfId="0" applyNumberFormat="1" applyFont="1" applyFill="1" applyBorder="1" applyAlignment="1">
      <alignment/>
    </xf>
    <xf numFmtId="4" fontId="3" fillId="0" borderId="1" xfId="0" applyNumberFormat="1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49" fontId="1" fillId="0" borderId="1" xfId="0" applyNumberFormat="1" applyFont="1" applyBorder="1" applyAlignment="1">
      <alignment wrapText="1"/>
    </xf>
    <xf numFmtId="0" fontId="1" fillId="0" borderId="2" xfId="0" applyFont="1" applyBorder="1" applyAlignment="1">
      <alignment wrapText="1"/>
    </xf>
    <xf numFmtId="4" fontId="3" fillId="0" borderId="1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1" fillId="3" borderId="1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4" fontId="2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44" fontId="7" fillId="0" borderId="0" xfId="18" applyFont="1" applyFill="1" applyBorder="1" applyAlignment="1">
      <alignment/>
    </xf>
    <xf numFmtId="44" fontId="7" fillId="0" borderId="0" xfId="18" applyFont="1" applyFill="1" applyBorder="1" applyAlignment="1">
      <alignment wrapText="1"/>
    </xf>
    <xf numFmtId="0" fontId="7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74"/>
  <sheetViews>
    <sheetView tabSelected="1" workbookViewId="0" topLeftCell="C139">
      <selection activeCell="I164" sqref="I164"/>
    </sheetView>
  </sheetViews>
  <sheetFormatPr defaultColWidth="9.00390625" defaultRowHeight="12.75"/>
  <cols>
    <col min="1" max="1" width="4.375" style="121" customWidth="1"/>
    <col min="2" max="2" width="50.25390625" style="5" customWidth="1"/>
    <col min="3" max="3" width="17.875" style="5" customWidth="1"/>
    <col min="4" max="4" width="16.00390625" style="5" customWidth="1"/>
    <col min="5" max="5" width="45.00390625" style="5" customWidth="1"/>
    <col min="6" max="6" width="9.875" style="5" hidden="1" customWidth="1"/>
    <col min="7" max="7" width="3.25390625" style="196" customWidth="1"/>
    <col min="8" max="16384" width="9.125" style="5" customWidth="1"/>
  </cols>
  <sheetData>
    <row r="2" ht="18.75">
      <c r="B2" s="159" t="s">
        <v>153</v>
      </c>
    </row>
    <row r="3" ht="21.75" customHeight="1"/>
    <row r="4" spans="3:4" ht="15.75">
      <c r="C4" s="127"/>
      <c r="D4" s="127"/>
    </row>
    <row r="5" spans="1:6" ht="15.75">
      <c r="A5" s="141" t="s">
        <v>0</v>
      </c>
      <c r="B5" s="2" t="s">
        <v>1</v>
      </c>
      <c r="C5" s="3"/>
      <c r="D5" s="3"/>
      <c r="E5" s="126"/>
      <c r="F5" s="4" t="s">
        <v>3</v>
      </c>
    </row>
    <row r="6" spans="1:6" ht="15.75">
      <c r="A6" s="142"/>
      <c r="B6" s="6"/>
      <c r="C6" s="128" t="s">
        <v>130</v>
      </c>
      <c r="D6" s="128" t="s">
        <v>2</v>
      </c>
      <c r="E6" s="3" t="s">
        <v>93</v>
      </c>
      <c r="F6" s="6"/>
    </row>
    <row r="7" spans="1:6" ht="15.75">
      <c r="A7" s="142"/>
      <c r="B7" s="6"/>
      <c r="C7" s="3"/>
      <c r="D7" s="3"/>
      <c r="E7" s="7"/>
      <c r="F7" s="8"/>
    </row>
    <row r="8" spans="1:7" s="169" customFormat="1" ht="12" customHeight="1">
      <c r="A8" s="166" t="s">
        <v>4</v>
      </c>
      <c r="B8" s="166" t="s">
        <v>5</v>
      </c>
      <c r="C8" s="167" t="s">
        <v>6</v>
      </c>
      <c r="D8" s="168" t="s">
        <v>16</v>
      </c>
      <c r="E8" s="168" t="s">
        <v>18</v>
      </c>
      <c r="F8" s="166">
        <v>13</v>
      </c>
      <c r="G8" s="196"/>
    </row>
    <row r="9" spans="1:6" ht="15.75">
      <c r="A9" s="143" t="s">
        <v>7</v>
      </c>
      <c r="B9" s="11" t="s">
        <v>8</v>
      </c>
      <c r="F9" s="1"/>
    </row>
    <row r="10" spans="1:6" ht="15.75">
      <c r="A10" s="142"/>
      <c r="B10" s="12" t="s">
        <v>9</v>
      </c>
      <c r="F10" s="8"/>
    </row>
    <row r="11" spans="1:6" ht="16.5" customHeight="1">
      <c r="A11" s="117" t="s">
        <v>10</v>
      </c>
      <c r="B11" s="13" t="s">
        <v>11</v>
      </c>
      <c r="C11" s="14">
        <v>900000</v>
      </c>
      <c r="D11" s="15">
        <v>79.78</v>
      </c>
      <c r="E11" s="15" t="s">
        <v>131</v>
      </c>
      <c r="F11" s="13"/>
    </row>
    <row r="12" spans="1:6" ht="27.75" customHeight="1">
      <c r="A12" s="178" t="s">
        <v>12</v>
      </c>
      <c r="B12" s="188" t="s">
        <v>141</v>
      </c>
      <c r="C12" s="176">
        <v>140000</v>
      </c>
      <c r="D12" s="16"/>
      <c r="E12" s="15" t="s">
        <v>161</v>
      </c>
      <c r="F12" s="17" t="s">
        <v>13</v>
      </c>
    </row>
    <row r="13" spans="1:6" ht="17.25" customHeight="1">
      <c r="A13" s="187"/>
      <c r="B13" s="189"/>
      <c r="C13" s="177"/>
      <c r="D13" s="19"/>
      <c r="E13" s="19"/>
      <c r="F13" s="20"/>
    </row>
    <row r="14" spans="1:6" ht="21" customHeight="1">
      <c r="A14" s="117" t="s">
        <v>14</v>
      </c>
      <c r="B14" s="21" t="s">
        <v>15</v>
      </c>
      <c r="C14" s="14">
        <v>40000</v>
      </c>
      <c r="D14" s="15"/>
      <c r="E14" s="15" t="s">
        <v>109</v>
      </c>
      <c r="F14" s="13"/>
    </row>
    <row r="15" spans="1:6" ht="19.5" customHeight="1">
      <c r="A15" s="117" t="s">
        <v>16</v>
      </c>
      <c r="B15" s="21" t="s">
        <v>17</v>
      </c>
      <c r="C15" s="14">
        <v>200000</v>
      </c>
      <c r="D15" s="15"/>
      <c r="E15" s="15" t="s">
        <v>162</v>
      </c>
      <c r="F15" s="13"/>
    </row>
    <row r="16" spans="1:6" ht="19.5" customHeight="1">
      <c r="A16" s="117" t="s">
        <v>18</v>
      </c>
      <c r="B16" s="21" t="s">
        <v>19</v>
      </c>
      <c r="C16" s="14">
        <v>30000</v>
      </c>
      <c r="D16" s="15">
        <v>28831.04</v>
      </c>
      <c r="E16" s="15" t="s">
        <v>101</v>
      </c>
      <c r="F16" s="21" t="s">
        <v>20</v>
      </c>
    </row>
    <row r="17" spans="1:6" ht="17.25" customHeight="1">
      <c r="A17" s="117" t="s">
        <v>21</v>
      </c>
      <c r="B17" s="21" t="s">
        <v>22</v>
      </c>
      <c r="C17" s="14">
        <v>30000</v>
      </c>
      <c r="D17" s="15"/>
      <c r="E17" s="15" t="s">
        <v>163</v>
      </c>
      <c r="F17" s="13" t="s">
        <v>23</v>
      </c>
    </row>
    <row r="18" spans="1:6" ht="23.25" customHeight="1">
      <c r="A18" s="117" t="s">
        <v>24</v>
      </c>
      <c r="B18" s="21" t="s">
        <v>25</v>
      </c>
      <c r="C18" s="14">
        <v>30000</v>
      </c>
      <c r="D18" s="15"/>
      <c r="E18" s="15" t="s">
        <v>164</v>
      </c>
      <c r="F18" s="13"/>
    </row>
    <row r="19" spans="1:6" ht="21" customHeight="1">
      <c r="A19" s="117" t="s">
        <v>26</v>
      </c>
      <c r="B19" s="21" t="s">
        <v>27</v>
      </c>
      <c r="C19" s="14">
        <v>80000</v>
      </c>
      <c r="D19" s="15"/>
      <c r="E19" s="15" t="s">
        <v>163</v>
      </c>
      <c r="F19" s="13"/>
    </row>
    <row r="20" spans="1:6" ht="21.75" customHeight="1">
      <c r="A20" s="117" t="s">
        <v>28</v>
      </c>
      <c r="B20" s="21" t="s">
        <v>29</v>
      </c>
      <c r="C20" s="14">
        <v>30000</v>
      </c>
      <c r="D20" s="15"/>
      <c r="E20" s="15" t="s">
        <v>163</v>
      </c>
      <c r="F20" s="13" t="s">
        <v>30</v>
      </c>
    </row>
    <row r="21" spans="1:6" ht="20.25" customHeight="1">
      <c r="A21" s="117" t="s">
        <v>31</v>
      </c>
      <c r="B21" s="21" t="s">
        <v>32</v>
      </c>
      <c r="C21" s="14">
        <v>30000</v>
      </c>
      <c r="D21" s="15"/>
      <c r="E21" s="15" t="s">
        <v>163</v>
      </c>
      <c r="F21" s="13"/>
    </row>
    <row r="22" spans="1:6" ht="15.75">
      <c r="A22" s="117"/>
      <c r="B22" s="22" t="s">
        <v>33</v>
      </c>
      <c r="C22" s="23">
        <f>SUM(C11:C21)</f>
        <v>1510000</v>
      </c>
      <c r="D22" s="23">
        <f>SUM(D11:D21)</f>
        <v>28910.82</v>
      </c>
      <c r="E22" s="24"/>
      <c r="F22" s="15">
        <f>SUM(D22:E22)</f>
        <v>28910.82</v>
      </c>
    </row>
    <row r="23" spans="3:5" ht="15.75">
      <c r="C23" s="25"/>
      <c r="D23" s="26"/>
      <c r="E23" s="26"/>
    </row>
    <row r="24" spans="1:6" ht="21" customHeight="1">
      <c r="A24" s="144" t="s">
        <v>34</v>
      </c>
      <c r="B24" s="27" t="s">
        <v>138</v>
      </c>
      <c r="C24" s="28"/>
      <c r="D24" s="29"/>
      <c r="E24" s="29"/>
      <c r="F24" s="1"/>
    </row>
    <row r="25" spans="1:6" ht="20.25" customHeight="1">
      <c r="A25" s="136"/>
      <c r="B25" s="30" t="s">
        <v>140</v>
      </c>
      <c r="C25" s="31"/>
      <c r="D25" s="32"/>
      <c r="E25" s="32"/>
      <c r="F25" s="8"/>
    </row>
    <row r="26" spans="1:7" ht="28.5" customHeight="1">
      <c r="A26" s="141" t="s">
        <v>10</v>
      </c>
      <c r="B26" s="33" t="s">
        <v>35</v>
      </c>
      <c r="C26" s="34"/>
      <c r="D26" s="16"/>
      <c r="E26" s="16"/>
      <c r="F26" s="35"/>
      <c r="G26" s="196" t="s">
        <v>165</v>
      </c>
    </row>
    <row r="27" spans="1:7" s="169" customFormat="1" ht="12" customHeight="1">
      <c r="A27" s="166" t="s">
        <v>4</v>
      </c>
      <c r="B27" s="166" t="s">
        <v>5</v>
      </c>
      <c r="C27" s="167" t="s">
        <v>6</v>
      </c>
      <c r="D27" s="168" t="s">
        <v>16</v>
      </c>
      <c r="E27" s="168" t="s">
        <v>18</v>
      </c>
      <c r="F27" s="166">
        <v>13</v>
      </c>
      <c r="G27" s="196"/>
    </row>
    <row r="28" spans="1:6" ht="40.5" customHeight="1">
      <c r="A28" s="142"/>
      <c r="B28" s="36" t="s">
        <v>160</v>
      </c>
      <c r="C28" s="37">
        <v>1205000</v>
      </c>
      <c r="D28" s="38">
        <v>238476.69</v>
      </c>
      <c r="E28" s="38" t="s">
        <v>107</v>
      </c>
      <c r="F28" s="39" t="s">
        <v>36</v>
      </c>
    </row>
    <row r="29" spans="1:6" ht="36.75" customHeight="1" hidden="1">
      <c r="A29" s="142"/>
      <c r="B29" s="40"/>
      <c r="C29" s="41"/>
      <c r="D29" s="42"/>
      <c r="E29" s="42"/>
      <c r="F29" s="43"/>
    </row>
    <row r="30" spans="1:6" ht="30.75" customHeight="1">
      <c r="A30" s="142"/>
      <c r="B30" s="36" t="s">
        <v>37</v>
      </c>
      <c r="C30" s="37">
        <v>284000</v>
      </c>
      <c r="D30" s="42"/>
      <c r="E30" s="42"/>
      <c r="F30" s="44"/>
    </row>
    <row r="31" spans="1:6" ht="36" customHeight="1">
      <c r="A31" s="142"/>
      <c r="B31" s="139" t="s">
        <v>38</v>
      </c>
      <c r="C31" s="46"/>
      <c r="D31" s="47"/>
      <c r="E31" s="47" t="s">
        <v>118</v>
      </c>
      <c r="F31" s="48" t="s">
        <v>39</v>
      </c>
    </row>
    <row r="32" spans="1:6" ht="47.25" customHeight="1">
      <c r="A32" s="142"/>
      <c r="B32" s="45" t="s">
        <v>40</v>
      </c>
      <c r="C32" s="46"/>
      <c r="D32" s="47"/>
      <c r="E32" s="42" t="s">
        <v>119</v>
      </c>
      <c r="F32" s="48" t="s">
        <v>39</v>
      </c>
    </row>
    <row r="33" spans="1:6" ht="27.75" customHeight="1">
      <c r="A33" s="142"/>
      <c r="B33" s="49" t="s">
        <v>41</v>
      </c>
      <c r="C33" s="50"/>
      <c r="D33" s="51"/>
      <c r="E33" s="42" t="s">
        <v>117</v>
      </c>
      <c r="F33" s="52"/>
    </row>
    <row r="34" spans="1:6" ht="33.75" customHeight="1">
      <c r="A34" s="117" t="s">
        <v>12</v>
      </c>
      <c r="B34" s="53" t="s">
        <v>42</v>
      </c>
      <c r="C34" s="14">
        <v>400000</v>
      </c>
      <c r="D34" s="15">
        <v>10489.63</v>
      </c>
      <c r="E34" s="15" t="s">
        <v>104</v>
      </c>
      <c r="F34" s="13" t="s">
        <v>43</v>
      </c>
    </row>
    <row r="35" spans="1:6" ht="15.75">
      <c r="A35" s="178" t="s">
        <v>14</v>
      </c>
      <c r="B35" s="180" t="s">
        <v>44</v>
      </c>
      <c r="C35" s="182">
        <v>360000</v>
      </c>
      <c r="D35" s="16"/>
      <c r="E35" s="16"/>
      <c r="F35" s="35" t="s">
        <v>45</v>
      </c>
    </row>
    <row r="36" spans="1:6" ht="15.75">
      <c r="A36" s="179"/>
      <c r="B36" s="181"/>
      <c r="C36" s="183"/>
      <c r="D36" s="38">
        <v>79.12</v>
      </c>
      <c r="E36" s="38" t="s">
        <v>108</v>
      </c>
      <c r="F36" s="55" t="s">
        <v>45</v>
      </c>
    </row>
    <row r="37" spans="1:6" ht="15.75">
      <c r="A37" s="136"/>
      <c r="B37" s="56"/>
      <c r="C37" s="18"/>
      <c r="D37" s="19"/>
      <c r="E37" s="19"/>
      <c r="F37" s="57"/>
    </row>
    <row r="38" spans="1:6" ht="27.75" customHeight="1">
      <c r="A38" s="117" t="s">
        <v>16</v>
      </c>
      <c r="B38" s="53" t="s">
        <v>46</v>
      </c>
      <c r="C38" s="14">
        <v>50000</v>
      </c>
      <c r="D38" s="15"/>
      <c r="E38" s="15" t="s">
        <v>115</v>
      </c>
      <c r="F38" s="13"/>
    </row>
    <row r="39" spans="1:6" ht="20.25" customHeight="1">
      <c r="A39" s="117" t="s">
        <v>18</v>
      </c>
      <c r="B39" s="53" t="s">
        <v>47</v>
      </c>
      <c r="C39" s="14">
        <v>1200000</v>
      </c>
      <c r="D39" s="15"/>
      <c r="E39" s="15" t="s">
        <v>133</v>
      </c>
      <c r="F39" s="13"/>
    </row>
    <row r="40" spans="1:6" ht="20.25" customHeight="1">
      <c r="A40" s="117" t="s">
        <v>21</v>
      </c>
      <c r="B40" s="53" t="s">
        <v>48</v>
      </c>
      <c r="C40" s="14">
        <v>20000</v>
      </c>
      <c r="D40" s="15"/>
      <c r="E40" s="15" t="s">
        <v>105</v>
      </c>
      <c r="F40" s="13"/>
    </row>
    <row r="41" spans="1:6" ht="18.75" customHeight="1">
      <c r="A41" s="117" t="s">
        <v>24</v>
      </c>
      <c r="B41" s="53" t="s">
        <v>49</v>
      </c>
      <c r="C41" s="14">
        <v>100000</v>
      </c>
      <c r="D41" s="15"/>
      <c r="E41" s="15" t="s">
        <v>116</v>
      </c>
      <c r="F41" s="13"/>
    </row>
    <row r="42" spans="2:6" ht="18.75" customHeight="1">
      <c r="B42" s="58" t="s">
        <v>50</v>
      </c>
      <c r="C42" s="59">
        <f>SUM(C28:C41)</f>
        <v>3619000</v>
      </c>
      <c r="D42" s="59">
        <f>SUM(D28:D41)</f>
        <v>249045.44</v>
      </c>
      <c r="E42" s="23"/>
      <c r="F42" s="15">
        <f>SUM(D42:E42)</f>
        <v>249045.44</v>
      </c>
    </row>
    <row r="43" spans="2:6" ht="15.75">
      <c r="B43" s="60"/>
      <c r="C43" s="61"/>
      <c r="D43" s="61"/>
      <c r="E43" s="61"/>
      <c r="F43" s="62"/>
    </row>
    <row r="44" spans="1:6" ht="15.75">
      <c r="A44" s="150" t="s">
        <v>51</v>
      </c>
      <c r="B44" s="60" t="s">
        <v>139</v>
      </c>
      <c r="C44" s="61"/>
      <c r="D44" s="61"/>
      <c r="E44" s="61"/>
      <c r="F44" s="62"/>
    </row>
    <row r="45" spans="1:6" ht="15.75">
      <c r="A45" s="9"/>
      <c r="B45" s="64" t="s">
        <v>52</v>
      </c>
      <c r="C45" s="65"/>
      <c r="D45" s="65"/>
      <c r="E45" s="65"/>
      <c r="F45" s="13"/>
    </row>
    <row r="46" spans="1:6" ht="23.25" customHeight="1">
      <c r="A46" s="141" t="s">
        <v>10</v>
      </c>
      <c r="B46" s="66" t="s">
        <v>53</v>
      </c>
      <c r="C46" s="67">
        <v>165000</v>
      </c>
      <c r="D46" s="68"/>
      <c r="E46" s="15" t="s">
        <v>100</v>
      </c>
      <c r="F46" s="35" t="s">
        <v>54</v>
      </c>
    </row>
    <row r="47" spans="1:6" ht="3" customHeight="1" hidden="1">
      <c r="A47" s="136"/>
      <c r="B47" s="69"/>
      <c r="C47" s="70"/>
      <c r="D47" s="71"/>
      <c r="E47" s="71"/>
      <c r="F47" s="57"/>
    </row>
    <row r="48" spans="1:6" ht="20.25" customHeight="1">
      <c r="A48" s="117"/>
      <c r="B48" s="72" t="s">
        <v>55</v>
      </c>
      <c r="C48" s="23">
        <v>165000</v>
      </c>
      <c r="D48" s="155"/>
      <c r="E48" s="23"/>
      <c r="F48" s="101">
        <f>SUM(D48:E48)</f>
        <v>0</v>
      </c>
    </row>
    <row r="49" spans="1:7" s="115" customFormat="1" ht="15" customHeight="1">
      <c r="A49" s="171"/>
      <c r="B49" s="172"/>
      <c r="C49" s="96"/>
      <c r="D49" s="61"/>
      <c r="E49" s="96"/>
      <c r="F49" s="61"/>
      <c r="G49" s="195" t="s">
        <v>166</v>
      </c>
    </row>
    <row r="50" spans="1:7" s="115" customFormat="1" ht="5.25" customHeight="1">
      <c r="A50" s="171"/>
      <c r="B50" s="172"/>
      <c r="C50" s="96"/>
      <c r="D50" s="61"/>
      <c r="E50" s="96"/>
      <c r="F50" s="61"/>
      <c r="G50" s="195"/>
    </row>
    <row r="51" spans="1:7" s="169" customFormat="1" ht="12" customHeight="1">
      <c r="A51" s="166" t="s">
        <v>4</v>
      </c>
      <c r="B51" s="166" t="s">
        <v>5</v>
      </c>
      <c r="C51" s="167" t="s">
        <v>6</v>
      </c>
      <c r="D51" s="168" t="s">
        <v>16</v>
      </c>
      <c r="E51" s="168" t="s">
        <v>18</v>
      </c>
      <c r="F51" s="170">
        <v>13</v>
      </c>
      <c r="G51" s="196"/>
    </row>
    <row r="52" spans="1:6" ht="15.75" customHeight="1">
      <c r="A52" s="143" t="s">
        <v>56</v>
      </c>
      <c r="B52" s="27" t="s">
        <v>57</v>
      </c>
      <c r="C52" s="28"/>
      <c r="D52" s="29"/>
      <c r="E52" s="74"/>
      <c r="F52" s="1"/>
    </row>
    <row r="53" spans="1:6" ht="15.75" customHeight="1">
      <c r="A53" s="145"/>
      <c r="B53" s="30" t="s">
        <v>58</v>
      </c>
      <c r="C53" s="31"/>
      <c r="D53" s="32"/>
      <c r="E53" s="75"/>
      <c r="F53" s="8"/>
    </row>
    <row r="54" spans="1:6" ht="15.75">
      <c r="A54" s="117" t="s">
        <v>10</v>
      </c>
      <c r="B54" s="76" t="s">
        <v>59</v>
      </c>
      <c r="C54" s="77">
        <v>60000</v>
      </c>
      <c r="D54" s="15"/>
      <c r="E54" s="15"/>
      <c r="F54" s="13"/>
    </row>
    <row r="55" spans="1:6" ht="15.75">
      <c r="A55" s="117" t="s">
        <v>12</v>
      </c>
      <c r="B55" s="76" t="s">
        <v>60</v>
      </c>
      <c r="C55" s="77">
        <v>15000</v>
      </c>
      <c r="D55" s="15"/>
      <c r="E55" s="15" t="s">
        <v>120</v>
      </c>
      <c r="F55" s="13"/>
    </row>
    <row r="56" spans="1:6" ht="18.75" customHeight="1">
      <c r="A56" s="141" t="s">
        <v>14</v>
      </c>
      <c r="B56" s="184" t="s">
        <v>61</v>
      </c>
      <c r="C56" s="67">
        <v>20000</v>
      </c>
      <c r="D56" s="16"/>
      <c r="E56" s="16" t="s">
        <v>97</v>
      </c>
      <c r="F56" s="35" t="s">
        <v>62</v>
      </c>
    </row>
    <row r="57" spans="1:6" ht="18" customHeight="1">
      <c r="A57" s="142"/>
      <c r="B57" s="185"/>
      <c r="C57" s="78"/>
      <c r="D57" s="79"/>
      <c r="E57" s="79" t="s">
        <v>98</v>
      </c>
      <c r="F57" s="6" t="s">
        <v>63</v>
      </c>
    </row>
    <row r="58" spans="1:6" ht="16.5" customHeight="1">
      <c r="A58" s="136"/>
      <c r="B58" s="186"/>
      <c r="C58" s="70"/>
      <c r="D58" s="19"/>
      <c r="E58" s="79" t="s">
        <v>99</v>
      </c>
      <c r="F58" s="57" t="s">
        <v>64</v>
      </c>
    </row>
    <row r="59" spans="1:6" ht="20.25" customHeight="1">
      <c r="A59" s="117"/>
      <c r="B59" s="80" t="s">
        <v>65</v>
      </c>
      <c r="C59" s="23">
        <v>95000</v>
      </c>
      <c r="D59" s="23"/>
      <c r="E59" s="23"/>
      <c r="F59" s="15">
        <f>SUM(D59:E59)</f>
        <v>0</v>
      </c>
    </row>
    <row r="60" spans="1:5" ht="15.75">
      <c r="A60" s="146"/>
      <c r="C60" s="25"/>
      <c r="D60" s="26"/>
      <c r="E60" s="26"/>
    </row>
    <row r="61" spans="1:6" ht="24" customHeight="1">
      <c r="A61" s="143" t="s">
        <v>66</v>
      </c>
      <c r="B61" s="27" t="s">
        <v>137</v>
      </c>
      <c r="C61" s="28"/>
      <c r="D61" s="29"/>
      <c r="E61" s="74"/>
      <c r="F61" s="1"/>
    </row>
    <row r="62" spans="1:6" ht="15.75" customHeight="1">
      <c r="A62" s="145"/>
      <c r="B62" s="30" t="s">
        <v>67</v>
      </c>
      <c r="C62" s="31"/>
      <c r="D62" s="32"/>
      <c r="E62" s="75"/>
      <c r="F62" s="8"/>
    </row>
    <row r="63" spans="1:6" ht="36.75" customHeight="1">
      <c r="A63" s="178" t="s">
        <v>10</v>
      </c>
      <c r="B63" s="81" t="s">
        <v>68</v>
      </c>
      <c r="C63" s="82">
        <v>6000000</v>
      </c>
      <c r="D63" s="16">
        <v>946995.3</v>
      </c>
      <c r="E63" s="16" t="s">
        <v>106</v>
      </c>
      <c r="F63" s="17" t="s">
        <v>69</v>
      </c>
    </row>
    <row r="64" spans="1:6" ht="19.5" customHeight="1" hidden="1">
      <c r="A64" s="179"/>
      <c r="B64" s="83"/>
      <c r="C64" s="84"/>
      <c r="D64" s="38"/>
      <c r="E64" s="38"/>
      <c r="F64" s="39" t="s">
        <v>70</v>
      </c>
    </row>
    <row r="65" spans="1:6" ht="19.5" customHeight="1" hidden="1">
      <c r="A65" s="136"/>
      <c r="B65" s="85"/>
      <c r="C65" s="86"/>
      <c r="D65" s="19"/>
      <c r="E65" s="19"/>
      <c r="F65" s="20"/>
    </row>
    <row r="66" spans="1:6" ht="15.75">
      <c r="A66" s="117" t="s">
        <v>12</v>
      </c>
      <c r="B66" s="87" t="s">
        <v>71</v>
      </c>
      <c r="C66" s="77">
        <v>749000</v>
      </c>
      <c r="D66" s="15">
        <v>0</v>
      </c>
      <c r="E66" s="15" t="s">
        <v>110</v>
      </c>
      <c r="F66" s="13"/>
    </row>
    <row r="67" spans="1:6" ht="15.75">
      <c r="A67" s="117"/>
      <c r="B67" s="87" t="s">
        <v>96</v>
      </c>
      <c r="C67" s="77">
        <v>200000</v>
      </c>
      <c r="D67" s="15"/>
      <c r="E67" s="15" t="s">
        <v>111</v>
      </c>
      <c r="F67" s="13"/>
    </row>
    <row r="68" spans="1:6" ht="15.75">
      <c r="A68" s="117" t="s">
        <v>14</v>
      </c>
      <c r="B68" s="87" t="s">
        <v>72</v>
      </c>
      <c r="C68" s="77">
        <v>200000</v>
      </c>
      <c r="D68" s="15">
        <v>0</v>
      </c>
      <c r="E68" s="15" t="s">
        <v>103</v>
      </c>
      <c r="F68" s="13"/>
    </row>
    <row r="69" spans="1:6" ht="22.5" customHeight="1">
      <c r="A69" s="147"/>
      <c r="B69" s="22" t="s">
        <v>73</v>
      </c>
      <c r="C69" s="23">
        <f>SUM(C63:C68)</f>
        <v>7149000</v>
      </c>
      <c r="D69" s="23">
        <f>SUM(D63:D68)</f>
        <v>946995.3</v>
      </c>
      <c r="E69" s="24"/>
      <c r="F69" s="15">
        <f>SUM(D69:E69)</f>
        <v>946995.3</v>
      </c>
    </row>
    <row r="70" spans="3:6" ht="9" customHeight="1">
      <c r="C70" s="25"/>
      <c r="D70" s="26"/>
      <c r="E70" s="88"/>
      <c r="F70" s="89"/>
    </row>
    <row r="71" spans="1:6" ht="15.75">
      <c r="A71" s="148" t="s">
        <v>74</v>
      </c>
      <c r="B71" s="90" t="s">
        <v>136</v>
      </c>
      <c r="C71" s="28"/>
      <c r="D71" s="29"/>
      <c r="E71" s="74"/>
      <c r="F71" s="1"/>
    </row>
    <row r="72" spans="1:6" ht="15.75">
      <c r="A72" s="149"/>
      <c r="B72" s="91" t="s">
        <v>75</v>
      </c>
      <c r="C72" s="92"/>
      <c r="D72" s="32"/>
      <c r="E72" s="75"/>
      <c r="F72" s="8"/>
    </row>
    <row r="73" spans="1:6" ht="19.5" customHeight="1">
      <c r="A73" s="117" t="s">
        <v>10</v>
      </c>
      <c r="B73" s="93" t="s">
        <v>76</v>
      </c>
      <c r="C73" s="77">
        <v>1500000</v>
      </c>
      <c r="D73" s="15"/>
      <c r="E73" s="79"/>
      <c r="F73" s="21" t="s">
        <v>77</v>
      </c>
    </row>
    <row r="74" spans="2:6" ht="15.75">
      <c r="B74" s="94" t="s">
        <v>78</v>
      </c>
      <c r="C74" s="59">
        <v>1500000</v>
      </c>
      <c r="D74" s="59"/>
      <c r="E74" s="59"/>
      <c r="F74" s="15">
        <f>SUM(D74:E74)</f>
        <v>0</v>
      </c>
    </row>
    <row r="75" spans="2:6" ht="11.25" customHeight="1">
      <c r="B75" s="95"/>
      <c r="C75" s="96"/>
      <c r="D75" s="96"/>
      <c r="E75" s="96"/>
      <c r="F75" s="97"/>
    </row>
    <row r="76" spans="1:6" ht="15.75">
      <c r="A76" s="148" t="s">
        <v>79</v>
      </c>
      <c r="B76" s="98" t="s">
        <v>135</v>
      </c>
      <c r="C76" s="73"/>
      <c r="D76" s="73"/>
      <c r="E76" s="73"/>
      <c r="F76" s="74"/>
    </row>
    <row r="77" spans="1:6" ht="12" customHeight="1">
      <c r="A77" s="149"/>
      <c r="B77" s="99" t="s">
        <v>80</v>
      </c>
      <c r="C77" s="100"/>
      <c r="D77" s="100"/>
      <c r="E77" s="100"/>
      <c r="F77" s="75"/>
    </row>
    <row r="78" spans="1:6" ht="26.25" customHeight="1">
      <c r="A78" s="117" t="s">
        <v>10</v>
      </c>
      <c r="B78" s="21" t="s">
        <v>81</v>
      </c>
      <c r="C78" s="14">
        <v>75000</v>
      </c>
      <c r="D78" s="15">
        <v>39650</v>
      </c>
      <c r="E78" s="15" t="s">
        <v>102</v>
      </c>
      <c r="F78" s="35" t="s">
        <v>82</v>
      </c>
    </row>
    <row r="79" spans="1:6" ht="3" customHeight="1">
      <c r="A79" s="142"/>
      <c r="B79" s="54"/>
      <c r="C79" s="151"/>
      <c r="D79" s="79"/>
      <c r="E79" s="152"/>
      <c r="F79" s="6"/>
    </row>
    <row r="80" spans="1:6" ht="47.25" hidden="1">
      <c r="A80" s="142"/>
      <c r="B80" s="54"/>
      <c r="C80" s="46"/>
      <c r="D80" s="79"/>
      <c r="E80" s="79"/>
      <c r="F80" s="54" t="s">
        <v>83</v>
      </c>
    </row>
    <row r="81" spans="1:6" ht="15.75">
      <c r="A81" s="136" t="s">
        <v>12</v>
      </c>
      <c r="B81" s="56" t="s">
        <v>95</v>
      </c>
      <c r="C81" s="50">
        <v>150000</v>
      </c>
      <c r="D81" s="19"/>
      <c r="E81" s="19" t="s">
        <v>142</v>
      </c>
      <c r="F81" s="57" t="s">
        <v>84</v>
      </c>
    </row>
    <row r="82" spans="1:7" ht="15.75">
      <c r="A82" s="117"/>
      <c r="B82" s="153" t="s">
        <v>132</v>
      </c>
      <c r="C82" s="131">
        <f>SUM(C78:C81)</f>
        <v>225000</v>
      </c>
      <c r="D82" s="131">
        <f>SUM(D78:D81)</f>
        <v>39650</v>
      </c>
      <c r="E82" s="131"/>
      <c r="F82" s="101">
        <f>SUM(D82:E82)</f>
        <v>39650</v>
      </c>
      <c r="G82" s="196" t="s">
        <v>167</v>
      </c>
    </row>
    <row r="83" spans="1:7" s="62" customFormat="1" ht="32.25" customHeight="1" hidden="1">
      <c r="A83" s="134"/>
      <c r="B83" s="137"/>
      <c r="C83" s="96"/>
      <c r="D83" s="138"/>
      <c r="E83" s="138"/>
      <c r="F83" s="97"/>
      <c r="G83" s="197"/>
    </row>
    <row r="84" spans="1:7" s="169" customFormat="1" ht="12" customHeight="1">
      <c r="A84" s="166" t="s">
        <v>4</v>
      </c>
      <c r="B84" s="166" t="s">
        <v>5</v>
      </c>
      <c r="C84" s="167" t="s">
        <v>6</v>
      </c>
      <c r="D84" s="168" t="s">
        <v>16</v>
      </c>
      <c r="E84" s="168" t="s">
        <v>18</v>
      </c>
      <c r="F84" s="170">
        <v>13</v>
      </c>
      <c r="G84" s="196"/>
    </row>
    <row r="85" ht="15.75">
      <c r="B85" s="10"/>
    </row>
    <row r="86" ht="15.75" hidden="1"/>
    <row r="87" spans="2:6" ht="15.75" customHeight="1" hidden="1">
      <c r="B87" s="69"/>
      <c r="C87" s="102"/>
      <c r="D87" s="19">
        <v>0</v>
      </c>
      <c r="E87" s="19">
        <v>0</v>
      </c>
      <c r="F87" s="57" t="s">
        <v>85</v>
      </c>
    </row>
    <row r="88" spans="2:6" ht="15.75" customHeight="1" hidden="1">
      <c r="B88" s="103"/>
      <c r="C88" s="104"/>
      <c r="D88" s="97"/>
      <c r="E88" s="97"/>
      <c r="F88" s="62"/>
    </row>
    <row r="89" spans="2:6" ht="15.75" customHeight="1" hidden="1">
      <c r="B89" s="103"/>
      <c r="C89" s="104"/>
      <c r="D89" s="97"/>
      <c r="E89" s="97"/>
      <c r="F89" s="62"/>
    </row>
    <row r="90" spans="2:6" ht="15.75" customHeight="1" hidden="1">
      <c r="B90" s="103"/>
      <c r="C90" s="104"/>
      <c r="D90" s="97"/>
      <c r="E90" s="97"/>
      <c r="F90" s="62"/>
    </row>
    <row r="91" spans="2:6" ht="15.75" customHeight="1" hidden="1">
      <c r="B91" s="103"/>
      <c r="C91" s="104"/>
      <c r="D91" s="97"/>
      <c r="E91" s="97"/>
      <c r="F91" s="62"/>
    </row>
    <row r="92" spans="2:6" ht="15.75" customHeight="1" hidden="1">
      <c r="B92" s="103"/>
      <c r="C92" s="104"/>
      <c r="D92" s="97"/>
      <c r="E92" s="97"/>
      <c r="F92" s="62"/>
    </row>
    <row r="93" ht="36.75" customHeight="1" hidden="1"/>
    <row r="94" spans="1:7" ht="15.75" hidden="1">
      <c r="A94" s="134"/>
      <c r="B94" s="132"/>
      <c r="C94" s="62"/>
      <c r="D94" s="62"/>
      <c r="E94" s="62"/>
      <c r="F94" s="62"/>
      <c r="G94" s="197"/>
    </row>
    <row r="95" spans="1:7" ht="33" customHeight="1" hidden="1">
      <c r="A95" s="134"/>
      <c r="B95" s="62"/>
      <c r="C95" s="97"/>
      <c r="D95" s="97"/>
      <c r="E95" s="97"/>
      <c r="F95" s="133"/>
      <c r="G95" s="197"/>
    </row>
    <row r="96" spans="1:7" ht="0.75" customHeight="1" hidden="1">
      <c r="A96" s="134"/>
      <c r="B96" s="62"/>
      <c r="C96" s="97"/>
      <c r="D96" s="97"/>
      <c r="E96" s="97"/>
      <c r="F96" s="62"/>
      <c r="G96" s="197"/>
    </row>
    <row r="97" spans="1:7" ht="15.75" hidden="1">
      <c r="A97" s="134"/>
      <c r="B97" s="62"/>
      <c r="C97" s="97"/>
      <c r="D97" s="97"/>
      <c r="E97" s="97"/>
      <c r="F97" s="62"/>
      <c r="G97" s="197"/>
    </row>
    <row r="98" spans="1:7" ht="15.75" hidden="1">
      <c r="A98" s="134"/>
      <c r="B98" s="62"/>
      <c r="C98" s="97"/>
      <c r="D98" s="97"/>
      <c r="E98" s="97"/>
      <c r="F98" s="62"/>
      <c r="G98" s="197"/>
    </row>
    <row r="99" spans="1:7" ht="31.5" customHeight="1" hidden="1">
      <c r="A99" s="134"/>
      <c r="B99" s="62"/>
      <c r="C99" s="97"/>
      <c r="D99" s="97"/>
      <c r="E99" s="97"/>
      <c r="F99" s="133"/>
      <c r="G99" s="197"/>
    </row>
    <row r="100" spans="1:7" ht="15.75" hidden="1">
      <c r="A100" s="134"/>
      <c r="B100" s="62"/>
      <c r="C100" s="97"/>
      <c r="D100" s="97"/>
      <c r="E100" s="97"/>
      <c r="F100" s="62"/>
      <c r="G100" s="197"/>
    </row>
    <row r="101" spans="1:7" ht="15.75" hidden="1">
      <c r="A101" s="134"/>
      <c r="B101" s="115"/>
      <c r="C101" s="97"/>
      <c r="D101" s="97"/>
      <c r="E101" s="62"/>
      <c r="F101" s="62"/>
      <c r="G101" s="197"/>
    </row>
    <row r="102" spans="1:7" ht="15.75" hidden="1">
      <c r="A102" s="134"/>
      <c r="B102" s="115"/>
      <c r="C102" s="97"/>
      <c r="D102" s="97"/>
      <c r="E102" s="62"/>
      <c r="F102" s="62"/>
      <c r="G102" s="197"/>
    </row>
    <row r="103" spans="2:4" ht="15.75" hidden="1">
      <c r="B103" s="10"/>
      <c r="C103" s="107"/>
      <c r="D103" s="107"/>
    </row>
    <row r="104" ht="15.75" hidden="1"/>
    <row r="105" ht="15.75" hidden="1"/>
    <row r="106" ht="15.75" hidden="1"/>
    <row r="107" spans="1:11" s="10" customFormat="1" ht="15.75">
      <c r="A107" s="108" t="s">
        <v>154</v>
      </c>
      <c r="B107" s="109" t="s">
        <v>122</v>
      </c>
      <c r="C107" s="129"/>
      <c r="D107" s="96"/>
      <c r="E107" s="110"/>
      <c r="F107" s="111"/>
      <c r="G107" s="193"/>
      <c r="H107" s="96"/>
      <c r="I107" s="112"/>
      <c r="J107" s="112"/>
      <c r="K107" s="112"/>
    </row>
    <row r="108" spans="1:11" s="62" customFormat="1" ht="7.5" customHeight="1">
      <c r="A108" s="134"/>
      <c r="B108" s="113"/>
      <c r="C108" s="118"/>
      <c r="D108" s="61"/>
      <c r="E108" s="115"/>
      <c r="F108" s="116"/>
      <c r="G108" s="193"/>
      <c r="H108" s="115"/>
      <c r="I108" s="115"/>
      <c r="J108" s="115"/>
      <c r="K108" s="115"/>
    </row>
    <row r="109" spans="1:11" ht="15.75">
      <c r="A109" s="134"/>
      <c r="B109" s="133"/>
      <c r="C109" s="118"/>
      <c r="D109" s="61"/>
      <c r="E109" s="118"/>
      <c r="F109" s="116"/>
      <c r="G109" s="193"/>
      <c r="H109" s="115"/>
      <c r="I109" s="115"/>
      <c r="J109" s="115"/>
      <c r="K109" s="115"/>
    </row>
    <row r="110" spans="1:11" ht="15.75">
      <c r="A110" s="117" t="s">
        <v>10</v>
      </c>
      <c r="B110" s="21" t="s">
        <v>123</v>
      </c>
      <c r="C110" s="160">
        <v>185000</v>
      </c>
      <c r="D110" s="155">
        <v>147750.15</v>
      </c>
      <c r="E110" s="160" t="s">
        <v>155</v>
      </c>
      <c r="F110" s="116"/>
      <c r="G110" s="193"/>
      <c r="H110" s="115"/>
      <c r="I110" s="115"/>
      <c r="J110" s="115"/>
      <c r="K110" s="115"/>
    </row>
    <row r="111" spans="1:11" ht="15.75">
      <c r="A111" s="134"/>
      <c r="B111" s="135" t="s">
        <v>146</v>
      </c>
      <c r="C111" s="190"/>
      <c r="D111" s="191"/>
      <c r="E111" s="119"/>
      <c r="F111" s="120"/>
      <c r="G111" s="194"/>
      <c r="H111" s="114"/>
      <c r="I111" s="115"/>
      <c r="J111" s="115"/>
      <c r="K111" s="115"/>
    </row>
    <row r="112" spans="1:11" ht="15.75">
      <c r="A112" s="134"/>
      <c r="B112" s="133"/>
      <c r="C112" s="118"/>
      <c r="D112" s="61"/>
      <c r="E112" s="118"/>
      <c r="F112" s="116"/>
      <c r="G112" s="193"/>
      <c r="H112" s="115"/>
      <c r="I112" s="115"/>
      <c r="J112" s="115"/>
      <c r="K112" s="115"/>
    </row>
    <row r="113" spans="1:11" ht="12" customHeight="1">
      <c r="A113" s="117" t="s">
        <v>12</v>
      </c>
      <c r="B113" s="21" t="s">
        <v>124</v>
      </c>
      <c r="C113" s="160">
        <v>695000</v>
      </c>
      <c r="D113" s="155">
        <v>186054.4</v>
      </c>
      <c r="E113" s="160" t="s">
        <v>155</v>
      </c>
      <c r="F113" s="116"/>
      <c r="G113" s="193"/>
      <c r="H113" s="115"/>
      <c r="I113" s="115"/>
      <c r="J113" s="115"/>
      <c r="K113" s="115"/>
    </row>
    <row r="114" spans="1:11" ht="15.75" hidden="1">
      <c r="A114" s="134"/>
      <c r="B114" s="133"/>
      <c r="C114" s="118"/>
      <c r="D114" s="61"/>
      <c r="E114" s="118"/>
      <c r="F114" s="116"/>
      <c r="G114" s="193"/>
      <c r="H114" s="115"/>
      <c r="I114" s="115"/>
      <c r="J114" s="115"/>
      <c r="K114" s="115"/>
    </row>
    <row r="115" spans="1:11" ht="15.75">
      <c r="A115" s="134"/>
      <c r="B115" s="135" t="s">
        <v>147</v>
      </c>
      <c r="C115" s="190"/>
      <c r="D115" s="191"/>
      <c r="E115" s="119"/>
      <c r="F115" s="120"/>
      <c r="G115" s="194"/>
      <c r="H115" s="114"/>
      <c r="I115" s="115"/>
      <c r="J115" s="115"/>
      <c r="K115" s="115"/>
    </row>
    <row r="116" spans="1:11" ht="15.75" hidden="1">
      <c r="A116" s="134"/>
      <c r="B116" s="135"/>
      <c r="C116" s="190"/>
      <c r="D116" s="190"/>
      <c r="E116" s="119"/>
      <c r="F116" s="124"/>
      <c r="G116" s="194"/>
      <c r="H116" s="114"/>
      <c r="I116" s="115"/>
      <c r="J116" s="115"/>
      <c r="K116" s="115"/>
    </row>
    <row r="117" spans="1:11" ht="15.75">
      <c r="A117" s="134"/>
      <c r="B117" s="133"/>
      <c r="C117" s="118"/>
      <c r="D117" s="61"/>
      <c r="E117" s="118"/>
      <c r="F117" s="116"/>
      <c r="G117" s="193"/>
      <c r="H117" s="115"/>
      <c r="I117" s="115"/>
      <c r="J117" s="115"/>
      <c r="K117" s="115"/>
    </row>
    <row r="118" spans="1:11" ht="15.75" customHeight="1">
      <c r="A118" s="117" t="s">
        <v>14</v>
      </c>
      <c r="B118" s="21" t="s">
        <v>125</v>
      </c>
      <c r="C118" s="160">
        <v>124540</v>
      </c>
      <c r="D118" s="155"/>
      <c r="E118" s="160" t="s">
        <v>155</v>
      </c>
      <c r="F118" s="116"/>
      <c r="G118" s="193"/>
      <c r="H118" s="115"/>
      <c r="I118" s="115"/>
      <c r="J118" s="115"/>
      <c r="K118" s="115"/>
    </row>
    <row r="119" spans="1:11" ht="15.75" hidden="1">
      <c r="A119" s="134"/>
      <c r="B119" s="133"/>
      <c r="C119" s="118"/>
      <c r="D119" s="61"/>
      <c r="E119" s="118"/>
      <c r="F119" s="116"/>
      <c r="G119" s="193"/>
      <c r="H119" s="115"/>
      <c r="I119" s="115"/>
      <c r="J119" s="115"/>
      <c r="K119" s="115"/>
    </row>
    <row r="120" spans="1:11" ht="15.75">
      <c r="A120" s="134"/>
      <c r="B120" s="135" t="s">
        <v>148</v>
      </c>
      <c r="C120" s="190"/>
      <c r="D120" s="191"/>
      <c r="E120" s="119"/>
      <c r="F120" s="120"/>
      <c r="G120" s="194"/>
      <c r="H120" s="114"/>
      <c r="I120" s="115"/>
      <c r="J120" s="115"/>
      <c r="K120" s="115"/>
    </row>
    <row r="121" spans="1:11" ht="15.75">
      <c r="A121" s="134"/>
      <c r="B121" s="133"/>
      <c r="C121" s="118"/>
      <c r="D121" s="61"/>
      <c r="E121" s="118"/>
      <c r="F121" s="116"/>
      <c r="G121" s="193"/>
      <c r="H121" s="115"/>
      <c r="I121" s="115"/>
      <c r="J121" s="115"/>
      <c r="K121" s="115"/>
    </row>
    <row r="122" spans="1:11" ht="13.5" customHeight="1">
      <c r="A122" s="117" t="s">
        <v>16</v>
      </c>
      <c r="B122" s="21" t="s">
        <v>126</v>
      </c>
      <c r="C122" s="160">
        <v>15000</v>
      </c>
      <c r="D122" s="155"/>
      <c r="E122" s="160" t="s">
        <v>156</v>
      </c>
      <c r="F122" s="116"/>
      <c r="G122" s="193"/>
      <c r="H122" s="115"/>
      <c r="I122" s="115"/>
      <c r="J122" s="115"/>
      <c r="K122" s="115"/>
    </row>
    <row r="123" spans="1:11" ht="15.75">
      <c r="A123" s="134"/>
      <c r="B123" s="135" t="s">
        <v>149</v>
      </c>
      <c r="C123" s="190"/>
      <c r="D123" s="191"/>
      <c r="E123" s="119"/>
      <c r="F123" s="120"/>
      <c r="G123" s="194"/>
      <c r="H123" s="114"/>
      <c r="I123" s="115"/>
      <c r="J123" s="115"/>
      <c r="K123" s="115"/>
    </row>
    <row r="124" spans="1:11" ht="15.75">
      <c r="A124" s="134"/>
      <c r="B124" s="133"/>
      <c r="C124" s="118"/>
      <c r="D124" s="61"/>
      <c r="E124" s="118"/>
      <c r="F124" s="116"/>
      <c r="G124" s="193"/>
      <c r="H124" s="115"/>
      <c r="I124" s="115"/>
      <c r="J124" s="115"/>
      <c r="K124" s="115"/>
    </row>
    <row r="125" spans="1:11" ht="12" customHeight="1">
      <c r="A125" s="117" t="s">
        <v>18</v>
      </c>
      <c r="B125" s="21" t="s">
        <v>127</v>
      </c>
      <c r="C125" s="160">
        <v>6000</v>
      </c>
      <c r="D125" s="155"/>
      <c r="E125" s="160" t="s">
        <v>155</v>
      </c>
      <c r="F125" s="116"/>
      <c r="G125" s="193"/>
      <c r="H125" s="115"/>
      <c r="I125" s="115"/>
      <c r="J125" s="115"/>
      <c r="K125" s="115"/>
    </row>
    <row r="126" spans="1:11" ht="15.75" hidden="1">
      <c r="A126" s="134"/>
      <c r="B126" s="133"/>
      <c r="C126" s="118"/>
      <c r="D126" s="61"/>
      <c r="E126" s="118"/>
      <c r="F126" s="116"/>
      <c r="G126" s="193"/>
      <c r="H126" s="115"/>
      <c r="I126" s="115"/>
      <c r="J126" s="115"/>
      <c r="K126" s="115"/>
    </row>
    <row r="127" spans="1:11" ht="15.75">
      <c r="A127" s="134"/>
      <c r="B127" s="135" t="s">
        <v>150</v>
      </c>
      <c r="C127" s="190"/>
      <c r="D127" s="191"/>
      <c r="E127" s="119"/>
      <c r="F127" s="120"/>
      <c r="G127" s="194"/>
      <c r="H127" s="114"/>
      <c r="I127" s="115"/>
      <c r="J127" s="115"/>
      <c r="K127" s="115"/>
    </row>
    <row r="128" spans="1:11" ht="15.75">
      <c r="A128" s="134"/>
      <c r="B128" s="133"/>
      <c r="C128" s="118"/>
      <c r="D128" s="61"/>
      <c r="E128" s="115"/>
      <c r="F128" s="116"/>
      <c r="G128" s="193"/>
      <c r="H128" s="115"/>
      <c r="I128" s="115"/>
      <c r="J128" s="115"/>
      <c r="K128" s="115"/>
    </row>
    <row r="129" spans="1:11" ht="15.75" customHeight="1">
      <c r="A129" s="117" t="s">
        <v>21</v>
      </c>
      <c r="B129" s="21" t="s">
        <v>129</v>
      </c>
      <c r="C129" s="160">
        <v>22000</v>
      </c>
      <c r="D129" s="155">
        <v>11781</v>
      </c>
      <c r="E129" s="160" t="s">
        <v>155</v>
      </c>
      <c r="F129" s="116"/>
      <c r="G129" s="193"/>
      <c r="H129" s="115"/>
      <c r="I129" s="115"/>
      <c r="J129" s="115"/>
      <c r="K129" s="115"/>
    </row>
    <row r="130" spans="1:11" ht="15.75" hidden="1">
      <c r="A130" s="134"/>
      <c r="B130" s="133"/>
      <c r="C130" s="118"/>
      <c r="D130" s="61"/>
      <c r="E130" s="118"/>
      <c r="F130" s="116"/>
      <c r="G130" s="193"/>
      <c r="H130" s="115"/>
      <c r="I130" s="115"/>
      <c r="J130" s="115"/>
      <c r="K130" s="115"/>
    </row>
    <row r="131" spans="1:11" ht="15.75">
      <c r="A131" s="134"/>
      <c r="B131" s="135" t="s">
        <v>151</v>
      </c>
      <c r="C131" s="190"/>
      <c r="D131" s="191"/>
      <c r="E131" s="119"/>
      <c r="F131" s="120"/>
      <c r="G131" s="194"/>
      <c r="H131" s="114"/>
      <c r="I131" s="115"/>
      <c r="J131" s="115"/>
      <c r="K131" s="115"/>
    </row>
    <row r="132" spans="1:11" ht="15.75">
      <c r="A132" s="134"/>
      <c r="B132" s="133"/>
      <c r="C132" s="118"/>
      <c r="D132" s="61"/>
      <c r="E132" s="115"/>
      <c r="F132" s="116"/>
      <c r="G132" s="193"/>
      <c r="H132" s="115"/>
      <c r="I132" s="115"/>
      <c r="J132" s="115"/>
      <c r="K132" s="115"/>
    </row>
    <row r="133" spans="1:11" ht="15" customHeight="1">
      <c r="A133" s="117" t="s">
        <v>24</v>
      </c>
      <c r="B133" s="21" t="s">
        <v>128</v>
      </c>
      <c r="C133" s="160">
        <v>435000</v>
      </c>
      <c r="D133" s="155"/>
      <c r="E133" s="160" t="s">
        <v>157</v>
      </c>
      <c r="F133" s="116"/>
      <c r="G133" s="193"/>
      <c r="H133" s="115"/>
      <c r="I133" s="115"/>
      <c r="J133" s="115"/>
      <c r="K133" s="115"/>
    </row>
    <row r="134" spans="1:11" ht="15.75" hidden="1">
      <c r="A134" s="134"/>
      <c r="B134" s="133"/>
      <c r="C134" s="118"/>
      <c r="D134" s="61"/>
      <c r="E134" s="118"/>
      <c r="F134" s="116"/>
      <c r="G134" s="193"/>
      <c r="H134" s="115"/>
      <c r="I134" s="115"/>
      <c r="J134" s="115"/>
      <c r="K134" s="115"/>
    </row>
    <row r="135" spans="1:11" ht="15.75">
      <c r="A135" s="134"/>
      <c r="B135" s="135" t="s">
        <v>152</v>
      </c>
      <c r="C135" s="190"/>
      <c r="D135" s="191"/>
      <c r="E135" s="119"/>
      <c r="F135" s="120"/>
      <c r="G135" s="194"/>
      <c r="H135" s="114"/>
      <c r="I135" s="115"/>
      <c r="J135" s="115"/>
      <c r="K135" s="115"/>
    </row>
    <row r="136" spans="2:11" ht="15.75">
      <c r="B136" s="122"/>
      <c r="C136" s="130"/>
      <c r="D136" s="123"/>
      <c r="E136" s="115"/>
      <c r="F136" s="116"/>
      <c r="G136" s="193"/>
      <c r="H136" s="115"/>
      <c r="I136" s="115"/>
      <c r="J136" s="115"/>
      <c r="K136" s="115"/>
    </row>
    <row r="137" spans="1:11" s="62" customFormat="1" ht="17.25" customHeight="1">
      <c r="A137" s="9"/>
      <c r="B137" s="153" t="s">
        <v>143</v>
      </c>
      <c r="C137" s="158">
        <f>SUM(C110:C133)</f>
        <v>1482540</v>
      </c>
      <c r="D137" s="158">
        <f>SUM(D110:D133)</f>
        <v>345585.55</v>
      </c>
      <c r="E137" s="160"/>
      <c r="F137" s="116"/>
      <c r="G137" s="193"/>
      <c r="H137" s="115"/>
      <c r="I137" s="115"/>
      <c r="J137" s="115"/>
      <c r="K137" s="115"/>
    </row>
    <row r="138" spans="1:11" s="62" customFormat="1" ht="15.75" hidden="1">
      <c r="A138" s="134"/>
      <c r="B138" s="133"/>
      <c r="C138" s="114"/>
      <c r="D138" s="61"/>
      <c r="E138" s="118"/>
      <c r="F138" s="116"/>
      <c r="G138" s="193"/>
      <c r="H138" s="115"/>
      <c r="I138" s="115"/>
      <c r="J138" s="115"/>
      <c r="K138" s="115"/>
    </row>
    <row r="139" spans="1:11" s="62" customFormat="1" ht="15.75">
      <c r="A139" s="134"/>
      <c r="B139" s="135"/>
      <c r="C139" s="190"/>
      <c r="D139" s="192"/>
      <c r="E139" s="119"/>
      <c r="F139" s="120"/>
      <c r="G139" s="194"/>
      <c r="H139" s="114"/>
      <c r="I139" s="115"/>
      <c r="J139" s="115"/>
      <c r="K139" s="115"/>
    </row>
    <row r="140" spans="3:11" ht="15.75">
      <c r="C140" s="125"/>
      <c r="D140" s="125"/>
      <c r="E140" s="115"/>
      <c r="F140" s="115"/>
      <c r="G140" s="195"/>
      <c r="H140" s="115"/>
      <c r="I140" s="115"/>
      <c r="J140" s="115"/>
      <c r="K140" s="115"/>
    </row>
    <row r="141" spans="1:11" s="159" customFormat="1" ht="18.75">
      <c r="A141" s="161"/>
      <c r="B141" s="162" t="s">
        <v>144</v>
      </c>
      <c r="C141" s="163">
        <f>C22+C42+C48+C59+C69+C74+C82+C137</f>
        <v>15745540</v>
      </c>
      <c r="D141" s="163">
        <f>D22+D42+D48+D59+D69+D74+D82+D137</f>
        <v>1610187.11</v>
      </c>
      <c r="E141" s="164"/>
      <c r="F141" s="165"/>
      <c r="G141" s="195"/>
      <c r="H141" s="165"/>
      <c r="I141" s="165"/>
      <c r="J141" s="165"/>
      <c r="K141" s="165"/>
    </row>
    <row r="142" spans="1:11" s="159" customFormat="1" ht="18.75">
      <c r="A142" s="173"/>
      <c r="B142" s="174"/>
      <c r="C142" s="175"/>
      <c r="D142" s="175"/>
      <c r="E142" s="165"/>
      <c r="F142" s="165"/>
      <c r="G142" s="195"/>
      <c r="H142" s="165"/>
      <c r="I142" s="165"/>
      <c r="J142" s="165"/>
      <c r="K142" s="165"/>
    </row>
    <row r="143" spans="1:11" s="159" customFormat="1" ht="18.75">
      <c r="A143" s="173"/>
      <c r="B143" s="174"/>
      <c r="C143" s="175"/>
      <c r="D143" s="175"/>
      <c r="E143" s="165"/>
      <c r="F143" s="165"/>
      <c r="G143" s="195" t="s">
        <v>168</v>
      </c>
      <c r="H143" s="165"/>
      <c r="I143" s="165"/>
      <c r="J143" s="165"/>
      <c r="K143" s="165"/>
    </row>
    <row r="144" spans="3:11" ht="6" customHeight="1">
      <c r="C144" s="125"/>
      <c r="D144" s="125"/>
      <c r="E144" s="115"/>
      <c r="F144" s="115"/>
      <c r="G144" s="195"/>
      <c r="H144" s="115"/>
      <c r="I144" s="115"/>
      <c r="J144" s="115"/>
      <c r="K144" s="115"/>
    </row>
    <row r="145" spans="1:7" s="169" customFormat="1" ht="12" customHeight="1">
      <c r="A145" s="166" t="s">
        <v>4</v>
      </c>
      <c r="B145" s="166" t="s">
        <v>5</v>
      </c>
      <c r="C145" s="167" t="s">
        <v>6</v>
      </c>
      <c r="D145" s="168" t="s">
        <v>16</v>
      </c>
      <c r="E145" s="168" t="s">
        <v>18</v>
      </c>
      <c r="F145" s="166">
        <v>13</v>
      </c>
      <c r="G145" s="196"/>
    </row>
    <row r="146" spans="3:4" ht="15.75">
      <c r="C146" s="125"/>
      <c r="D146" s="125"/>
    </row>
    <row r="147" spans="1:6" ht="15.75">
      <c r="A147" s="117"/>
      <c r="B147" s="63" t="s">
        <v>158</v>
      </c>
      <c r="C147" s="156" t="s">
        <v>134</v>
      </c>
      <c r="D147" s="157" t="s">
        <v>2</v>
      </c>
      <c r="E147" s="13"/>
      <c r="F147" s="105"/>
    </row>
    <row r="148" spans="1:6" ht="22.5" customHeight="1">
      <c r="A148" s="117" t="s">
        <v>10</v>
      </c>
      <c r="B148" s="13" t="s">
        <v>86</v>
      </c>
      <c r="C148" s="15">
        <v>22500</v>
      </c>
      <c r="D148" s="15"/>
      <c r="E148" s="15" t="s">
        <v>121</v>
      </c>
      <c r="F148" s="21" t="s">
        <v>87</v>
      </c>
    </row>
    <row r="149" spans="1:6" ht="15.75">
      <c r="A149" s="142" t="s">
        <v>12</v>
      </c>
      <c r="B149" s="1" t="s">
        <v>88</v>
      </c>
      <c r="C149" s="101">
        <v>55510</v>
      </c>
      <c r="D149" s="16">
        <v>79.12</v>
      </c>
      <c r="E149" s="16" t="s">
        <v>112</v>
      </c>
      <c r="F149" s="35" t="s">
        <v>89</v>
      </c>
    </row>
    <row r="150" spans="1:6" ht="7.5" customHeight="1">
      <c r="A150" s="142"/>
      <c r="B150" s="8"/>
      <c r="C150" s="106"/>
      <c r="D150" s="19"/>
      <c r="E150" s="19"/>
      <c r="F150" s="57"/>
    </row>
    <row r="151" spans="1:6" ht="15.75">
      <c r="A151" s="117" t="s">
        <v>14</v>
      </c>
      <c r="B151" s="13" t="s">
        <v>90</v>
      </c>
      <c r="C151" s="15">
        <v>25498</v>
      </c>
      <c r="D151" s="15">
        <v>25498</v>
      </c>
      <c r="E151" s="15" t="s">
        <v>113</v>
      </c>
      <c r="F151" s="13" t="s">
        <v>89</v>
      </c>
    </row>
    <row r="152" spans="1:6" ht="31.5" customHeight="1">
      <c r="A152" s="142" t="s">
        <v>16</v>
      </c>
      <c r="B152" s="1" t="s">
        <v>91</v>
      </c>
      <c r="C152" s="16">
        <v>79300</v>
      </c>
      <c r="D152" s="16"/>
      <c r="E152" s="16" t="s">
        <v>159</v>
      </c>
      <c r="F152" s="17" t="s">
        <v>92</v>
      </c>
    </row>
    <row r="153" spans="1:6" ht="15.75">
      <c r="A153" s="142"/>
      <c r="B153" s="8"/>
      <c r="C153" s="19"/>
      <c r="D153" s="19"/>
      <c r="E153" s="19"/>
      <c r="F153" s="57"/>
    </row>
    <row r="154" spans="1:5" ht="15.75">
      <c r="A154" s="117" t="s">
        <v>18</v>
      </c>
      <c r="B154" s="140" t="s">
        <v>94</v>
      </c>
      <c r="C154" s="15">
        <v>100000</v>
      </c>
      <c r="D154" s="15">
        <v>63569.32</v>
      </c>
      <c r="E154" s="13" t="s">
        <v>114</v>
      </c>
    </row>
    <row r="155" spans="3:4" ht="15.75">
      <c r="C155" s="125"/>
      <c r="D155" s="125"/>
    </row>
    <row r="156" spans="3:4" ht="15.75">
      <c r="C156" s="125"/>
      <c r="D156" s="125"/>
    </row>
    <row r="157" spans="1:5" ht="15.75">
      <c r="A157" s="9"/>
      <c r="B157" s="63" t="s">
        <v>145</v>
      </c>
      <c r="C157" s="154">
        <f>SUM(C148:C154)</f>
        <v>282808</v>
      </c>
      <c r="D157" s="154">
        <f>SUM(D148:D154)</f>
        <v>89146.44</v>
      </c>
      <c r="E157" s="13"/>
    </row>
    <row r="158" spans="3:4" ht="15.75">
      <c r="C158" s="125"/>
      <c r="D158" s="125"/>
    </row>
    <row r="159" spans="3:4" ht="15.75">
      <c r="C159" s="125"/>
      <c r="D159" s="125"/>
    </row>
    <row r="160" spans="3:4" ht="15.75">
      <c r="C160" s="125"/>
      <c r="D160" s="125"/>
    </row>
    <row r="161" spans="3:4" ht="15.75">
      <c r="C161" s="125"/>
      <c r="D161" s="125"/>
    </row>
    <row r="162" spans="3:4" ht="15.75">
      <c r="C162" s="125"/>
      <c r="D162" s="125"/>
    </row>
    <row r="163" spans="3:4" ht="15.75">
      <c r="C163" s="125"/>
      <c r="D163" s="125"/>
    </row>
    <row r="164" spans="3:4" ht="15.75">
      <c r="C164" s="125"/>
      <c r="D164" s="125"/>
    </row>
    <row r="165" spans="3:4" ht="15.75">
      <c r="C165" s="125"/>
      <c r="D165" s="125"/>
    </row>
    <row r="166" spans="3:4" ht="15.75">
      <c r="C166" s="125"/>
      <c r="D166" s="125"/>
    </row>
    <row r="167" spans="3:4" ht="15.75">
      <c r="C167" s="125"/>
      <c r="D167" s="125"/>
    </row>
    <row r="168" spans="3:4" ht="15.75">
      <c r="C168" s="125"/>
      <c r="D168" s="125"/>
    </row>
    <row r="169" spans="3:4" ht="15.75">
      <c r="C169" s="125"/>
      <c r="D169" s="125"/>
    </row>
    <row r="170" spans="3:4" ht="15.75">
      <c r="C170" s="125"/>
      <c r="D170" s="125"/>
    </row>
    <row r="171" spans="3:4" ht="15.75">
      <c r="C171" s="125"/>
      <c r="D171" s="125"/>
    </row>
    <row r="172" spans="3:4" ht="15.75">
      <c r="C172" s="125"/>
      <c r="D172" s="125"/>
    </row>
    <row r="173" spans="3:4" ht="15.75">
      <c r="C173" s="125"/>
      <c r="D173" s="125"/>
    </row>
    <row r="174" ht="15.75">
      <c r="G174" s="196" t="s">
        <v>169</v>
      </c>
    </row>
  </sheetData>
  <mergeCells count="17">
    <mergeCell ref="C139:D139"/>
    <mergeCell ref="C123:D123"/>
    <mergeCell ref="C127:D127"/>
    <mergeCell ref="C131:D131"/>
    <mergeCell ref="C135:D135"/>
    <mergeCell ref="C111:D111"/>
    <mergeCell ref="C115:D115"/>
    <mergeCell ref="C116:D116"/>
    <mergeCell ref="C120:D120"/>
    <mergeCell ref="B56:B58"/>
    <mergeCell ref="A63:A64"/>
    <mergeCell ref="A12:A13"/>
    <mergeCell ref="B12:B13"/>
    <mergeCell ref="C12:C13"/>
    <mergeCell ref="A35:A36"/>
    <mergeCell ref="B35:B36"/>
    <mergeCell ref="C35:C36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Ewalas</cp:lastModifiedBy>
  <cp:lastPrinted>2007-07-25T09:27:28Z</cp:lastPrinted>
  <dcterms:created xsi:type="dcterms:W3CDTF">1997-02-26T13:46:56Z</dcterms:created>
  <dcterms:modified xsi:type="dcterms:W3CDTF">2007-07-25T09:27:30Z</dcterms:modified>
  <cp:category/>
  <cp:version/>
  <cp:contentType/>
  <cp:contentStatus/>
</cp:coreProperties>
</file>